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760" windowWidth="26800" windowHeight="20460" tabRatio="600" firstSheet="0" activeTab="0" autoFilterDateGrouping="1"/>
  </bookViews>
  <sheets>
    <sheet xmlns:r="http://schemas.openxmlformats.org/officeDocument/2006/relationships" name="Overzicht" sheetId="1" state="visible" r:id="rId1"/>
    <sheet xmlns:r="http://schemas.openxmlformats.org/officeDocument/2006/relationships" name="Bronnen &amp; toelichting" sheetId="2" state="visible" r:id="rId2"/>
  </sheets>
  <definedNames>
    <definedName name="_xlnm._FilterDatabase" localSheetId="0" hidden="1">'Overzicht'!$A$5:$H$188</definedName>
  </definedNames>
  <calcPr calcId="191029" fullCalcOnLoad="1"/>
</workbook>
</file>

<file path=xl/styles.xml><?xml version="1.0" encoding="utf-8"?>
<styleSheet xmlns="http://schemas.openxmlformats.org/spreadsheetml/2006/main">
  <numFmts count="2">
    <numFmt numFmtId="164" formatCode="0.0"/>
    <numFmt numFmtId="165" formatCode="0.000"/>
  </numFmts>
  <fonts count="19">
    <font>
      <name val="Calibri"/>
      <family val="2"/>
      <color theme="1"/>
      <sz val="11"/>
      <scheme val="minor"/>
    </font>
    <font>
      <name val="Arial"/>
      <family val="2"/>
      <b val="1"/>
      <color rgb="FFFFFFFF"/>
      <sz val="13"/>
    </font>
    <font>
      <name val="Arial"/>
      <family val="2"/>
      <i val="1"/>
      <color rgb="FF555555"/>
      <sz val="9"/>
    </font>
    <font>
      <name val="Arial"/>
      <family val="2"/>
      <b val="1"/>
      <color rgb="FF1F3864"/>
      <sz val="10"/>
    </font>
    <font>
      <name val="Arial"/>
      <family val="2"/>
      <i val="1"/>
      <color rgb="FF1F3864"/>
      <sz val="9"/>
    </font>
    <font>
      <name val="Arial"/>
      <family val="2"/>
      <b val="1"/>
      <color rgb="FF0000FF"/>
      <sz val="11"/>
    </font>
    <font>
      <name val="Arial"/>
      <family val="2"/>
      <b val="1"/>
      <color rgb="FFFFFFFF"/>
      <sz val="10"/>
    </font>
    <font>
      <name val="Arial"/>
      <family val="2"/>
      <sz val="10"/>
    </font>
    <font>
      <name val="Arial"/>
      <family val="2"/>
      <b val="1"/>
      <color rgb="FF006100"/>
      <sz val="9"/>
    </font>
    <font>
      <name val="Arial"/>
      <family val="2"/>
      <b val="1"/>
      <color rgb="FF9C6500"/>
      <sz val="9"/>
    </font>
    <font>
      <name val="Arial"/>
      <family val="2"/>
      <color rgb="FF000000"/>
      <sz val="10"/>
    </font>
    <font>
      <name val="Arial"/>
      <family val="2"/>
      <color rgb="FF000000"/>
      <sz val="10"/>
    </font>
    <font>
      <name val="Arial"/>
      <family val="2"/>
      <b val="1"/>
      <color rgb="FF000000"/>
      <sz val="10"/>
    </font>
    <font>
      <name val="Arial"/>
      <family val="2"/>
      <b val="1"/>
      <color rgb="FF1F3864"/>
      <sz val="10"/>
    </font>
    <font>
      <name val="Arial"/>
      <family val="2"/>
      <sz val="10"/>
    </font>
    <font>
      <name val="Arial"/>
      <family val="2"/>
      <b val="1"/>
      <color rgb="FF1F3864"/>
      <sz val="11"/>
    </font>
    <font>
      <name val="Calibri"/>
      <family val="2"/>
      <color rgb="FF000000"/>
      <sz val="11"/>
    </font>
    <font>
      <name val="Arial"/>
      <b val="1"/>
      <color rgb="001F3864"/>
      <sz val="10"/>
    </font>
    <font>
      <name val="Arial"/>
      <sz val="10"/>
    </font>
  </fonts>
  <fills count="9">
    <fill>
      <patternFill/>
    </fill>
    <fill>
      <patternFill patternType="gray125"/>
    </fill>
    <fill>
      <patternFill patternType="solid">
        <fgColor rgb="FF1F3864"/>
      </patternFill>
    </fill>
    <fill>
      <patternFill patternType="solid">
        <fgColor rgb="FFFFF2CC"/>
      </patternFill>
    </fill>
    <fill>
      <patternFill patternType="solid">
        <fgColor rgb="FFFFFFFF"/>
      </patternFill>
    </fill>
    <fill>
      <patternFill patternType="solid">
        <fgColor rgb="FFFFFFFF"/>
      </patternFill>
    </fill>
    <fill>
      <patternFill patternType="solid">
        <fgColor rgb="FFC6EFCE"/>
      </patternFill>
    </fill>
    <fill>
      <patternFill patternType="solid">
        <fgColor rgb="FFD9E2F3"/>
      </patternFill>
    </fill>
    <fill>
      <patternFill patternType="solid">
        <fgColor rgb="FFFF0000"/>
        <bgColor indexed="64"/>
      </patternFill>
    </fill>
  </fills>
  <borders count="4">
    <border>
      <left/>
      <right/>
      <top/>
      <bottom/>
      <diagonal/>
    </border>
    <border>
      <left style="medium">
        <color rgb="FF7F6000"/>
      </left>
      <right style="medium">
        <color rgb="FF7F6000"/>
      </right>
      <top style="medium">
        <color rgb="FF7F6000"/>
      </top>
      <bottom style="medium">
        <color rgb="FF7F6000"/>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s>
  <cellStyleXfs count="1">
    <xf numFmtId="0" fontId="0" fillId="0" borderId="0"/>
  </cellStyleXfs>
  <cellXfs count="38">
    <xf numFmtId="0" fontId="0" fillId="0" borderId="0" pivotButton="0" quotePrefix="0" xfId="0"/>
    <xf numFmtId="0" fontId="3" fillId="0" borderId="0" applyAlignment="1" pivotButton="0" quotePrefix="0" xfId="0">
      <alignment horizontal="left" vertical="center"/>
    </xf>
    <xf numFmtId="164" fontId="5" fillId="3" borderId="1" applyAlignment="1" pivotButton="0" quotePrefix="0" xfId="0">
      <alignment horizontal="center" vertical="center"/>
    </xf>
    <xf numFmtId="0" fontId="4" fillId="0" borderId="0" applyAlignment="1" pivotButton="0" quotePrefix="0" xfId="0">
      <alignment horizontal="left" vertical="center"/>
    </xf>
    <xf numFmtId="1" fontId="5" fillId="3" borderId="1" applyAlignment="1" pivotButton="0" quotePrefix="0" xfId="0">
      <alignment horizontal="center" vertical="center"/>
    </xf>
    <xf numFmtId="2" fontId="5" fillId="3" borderId="1" applyAlignment="1" pivotButton="0" quotePrefix="0" xfId="0">
      <alignment horizontal="center" vertical="center"/>
    </xf>
    <xf numFmtId="0" fontId="8" fillId="0" borderId="0" applyAlignment="1" pivotButton="0" quotePrefix="0" xfId="0">
      <alignment horizontal="center" vertical="center"/>
    </xf>
    <xf numFmtId="0" fontId="9" fillId="0" borderId="0" applyAlignment="1" pivotButton="0" quotePrefix="0" xfId="0">
      <alignment horizontal="center" vertical="center"/>
    </xf>
    <xf numFmtId="0" fontId="6" fillId="2" borderId="2" applyAlignment="1" pivotButton="0" quotePrefix="0" xfId="0">
      <alignment horizontal="center" vertical="center" wrapText="1"/>
    </xf>
    <xf numFmtId="0" fontId="6" fillId="2" borderId="0" applyAlignment="1" pivotButton="0" quotePrefix="0" xfId="0">
      <alignment horizontal="left" vertical="top" wrapText="1"/>
    </xf>
    <xf numFmtId="0" fontId="3" fillId="0" borderId="0" applyAlignment="1" pivotButton="0" quotePrefix="0" xfId="0">
      <alignment horizontal="left" vertical="top" wrapText="1"/>
    </xf>
    <xf numFmtId="0" fontId="10" fillId="0" borderId="0" applyAlignment="1" pivotButton="0" quotePrefix="0" xfId="0">
      <alignment horizontal="left" vertical="top" wrapText="1"/>
    </xf>
    <xf numFmtId="0" fontId="12" fillId="4" borderId="2" applyAlignment="1" pivotButton="0" quotePrefix="0" xfId="0">
      <alignment horizontal="left" vertical="center"/>
    </xf>
    <xf numFmtId="2" fontId="11" fillId="5" borderId="2" applyAlignment="1" pivotButton="0" quotePrefix="0" xfId="0">
      <alignment horizontal="center" vertical="center"/>
    </xf>
    <xf numFmtId="0" fontId="11" fillId="5" borderId="2" applyAlignment="1" pivotButton="0" quotePrefix="0" xfId="0">
      <alignment horizontal="center" vertical="center"/>
    </xf>
    <xf numFmtId="165" fontId="11" fillId="5" borderId="2" applyAlignment="1" pivotButton="0" quotePrefix="0" xfId="0">
      <alignment horizontal="center" vertical="center"/>
    </xf>
    <xf numFmtId="0" fontId="12" fillId="4" borderId="2" applyAlignment="1" pivotButton="0" quotePrefix="0" xfId="0">
      <alignment horizontal="center" vertical="center"/>
    </xf>
    <xf numFmtId="0" fontId="13" fillId="0" borderId="0" applyAlignment="1" pivotButton="0" quotePrefix="0" xfId="0">
      <alignment horizontal="left" vertical="top" wrapText="1"/>
    </xf>
    <xf numFmtId="0" fontId="14" fillId="0" borderId="0" applyAlignment="1" pivotButton="0" quotePrefix="0" xfId="0">
      <alignment horizontal="left" vertical="top" wrapText="1"/>
    </xf>
    <xf numFmtId="0" fontId="15" fillId="0" borderId="0" pivotButton="0" quotePrefix="0" xfId="0"/>
    <xf numFmtId="0" fontId="11" fillId="6" borderId="0" pivotButton="0" quotePrefix="0" xfId="0"/>
    <xf numFmtId="0" fontId="11" fillId="7" borderId="0" pivotButton="0" quotePrefix="0" xfId="0"/>
    <xf numFmtId="0" fontId="7" fillId="0" borderId="0" pivotButton="0" quotePrefix="0" xfId="0"/>
    <xf numFmtId="0" fontId="2" fillId="0" borderId="0" applyAlignment="1" pivotButton="0" quotePrefix="0" xfId="0">
      <alignment horizontal="left" vertical="center" wrapText="1"/>
    </xf>
    <xf numFmtId="0" fontId="0" fillId="0" borderId="0" pivotButton="0" quotePrefix="0" xfId="0"/>
    <xf numFmtId="0" fontId="1" fillId="2" borderId="0" applyAlignment="1" pivotButton="0" quotePrefix="0" xfId="0">
      <alignment horizontal="left" vertical="center"/>
    </xf>
    <xf numFmtId="0" fontId="6" fillId="2" borderId="0" applyAlignment="1" pivotButton="0" quotePrefix="0" xfId="0">
      <alignment horizontal="center" vertical="center" wrapText="1"/>
    </xf>
    <xf numFmtId="0" fontId="6" fillId="2" borderId="3" applyAlignment="1" pivotButton="0" quotePrefix="0" xfId="0">
      <alignment horizontal="center" vertical="center" wrapText="1"/>
    </xf>
    <xf numFmtId="0" fontId="12" fillId="4" borderId="3" applyAlignment="1" pivotButton="0" quotePrefix="0" xfId="0">
      <alignment horizontal="center" vertical="center"/>
    </xf>
    <xf numFmtId="0" fontId="12" fillId="0" borderId="0" applyAlignment="1" pivotButton="0" quotePrefix="0" xfId="0">
      <alignment horizontal="left" vertical="center"/>
    </xf>
    <xf numFmtId="0" fontId="0" fillId="0" borderId="0" applyAlignment="1" pivotButton="0" quotePrefix="0" xfId="0">
      <alignment horizontal="left"/>
    </xf>
    <xf numFmtId="0" fontId="8" fillId="0" borderId="0" applyAlignment="1" pivotButton="0" quotePrefix="0" xfId="0">
      <alignment horizontal="left" vertical="center"/>
    </xf>
    <xf numFmtId="0" fontId="9" fillId="0" borderId="0" applyAlignment="1" pivotButton="0" quotePrefix="0" xfId="0">
      <alignment horizontal="left" vertical="center"/>
    </xf>
    <xf numFmtId="0" fontId="0" fillId="0" borderId="0" applyAlignment="1" pivotButton="0" quotePrefix="0" xfId="0">
      <alignment horizontal="left"/>
    </xf>
    <xf numFmtId="0" fontId="12" fillId="0" borderId="0" applyAlignment="1" pivotButton="0" quotePrefix="0" xfId="0">
      <alignment vertical="center"/>
    </xf>
    <xf numFmtId="0" fontId="12" fillId="8" borderId="3" applyAlignment="1" pivotButton="0" quotePrefix="0" xfId="0">
      <alignment horizontal="center" vertical="center"/>
    </xf>
    <xf numFmtId="0" fontId="17" fillId="0" borderId="0" applyAlignment="1" pivotButton="0" quotePrefix="0" xfId="0">
      <alignment horizontal="left" vertical="top" wrapText="1"/>
    </xf>
    <xf numFmtId="0" fontId="18" fillId="0" borderId="0" applyAlignment="1" pivotButton="0" quotePrefix="0" xfId="0">
      <alignment horizontal="left" vertical="top" wrapText="1"/>
    </xf>
  </cellXfs>
  <cellStyles count="1">
    <cellStyle name="Normal" xfId="0" builtinId="0"/>
  </cellStyles>
  <dxfs count="16">
    <dxf>
      <font>
        <name val="Arial"/>
        <b val="1"/>
        <color rgb="FF000000"/>
        <sz val="10"/>
      </font>
      <fill>
        <patternFill patternType="solid">
          <fgColor rgb="FFD9E2F3"/>
          <bgColor rgb="FFD9E2F3"/>
        </patternFill>
      </fill>
    </dxf>
    <dxf>
      <font>
        <name val="Arial"/>
        <b val="1"/>
        <color rgb="FF000000"/>
        <sz val="10"/>
      </font>
      <fill>
        <patternFill patternType="solid">
          <fgColor rgb="FFC6EFCE"/>
          <bgColor rgb="FFC6EFCE"/>
        </patternFill>
      </fill>
    </dxf>
    <dxf>
      <font>
        <name val="Arial"/>
        <color rgb="FF000000"/>
        <sz val="10"/>
      </font>
      <fill>
        <patternFill patternType="solid">
          <fgColor rgb="FFD9E2F3"/>
          <bgColor rgb="FFD9E2F3"/>
        </patternFill>
      </fill>
    </dxf>
    <dxf>
      <font>
        <name val="Arial"/>
        <color rgb="FF000000"/>
        <sz val="10"/>
      </font>
      <fill>
        <patternFill patternType="solid">
          <fgColor rgb="FFC6EFCE"/>
          <bgColor rgb="FFC6EFCE"/>
        </patternFill>
      </fill>
    </dxf>
    <dxf>
      <font>
        <name val="Arial"/>
        <b val="1"/>
        <color rgb="FF000000"/>
        <sz val="10"/>
      </font>
      <fill>
        <patternFill patternType="solid">
          <fgColor rgb="FFD9E2F3"/>
          <bgColor rgb="FFD9E2F3"/>
        </patternFill>
      </fill>
    </dxf>
    <dxf>
      <font>
        <name val="Arial"/>
        <b val="1"/>
        <color rgb="FF000000"/>
        <sz val="10"/>
      </font>
      <fill>
        <patternFill patternType="solid">
          <fgColor rgb="FFC6EFCE"/>
          <bgColor rgb="FFC6EFCE"/>
        </patternFill>
      </fill>
    </dxf>
    <dxf>
      <fill>
        <patternFill patternType="solid">
          <fgColor rgb="FFC6EFCE"/>
          <bgColor rgb="FFC6EFCE"/>
        </patternFill>
      </fill>
    </dxf>
    <dxf>
      <fill>
        <patternFill patternType="solid">
          <fgColor rgb="FFC6EFCE"/>
          <bgColor rgb="FFC6EFCE"/>
        </patternFill>
      </fill>
    </dxf>
    <dxf>
      <fill>
        <patternFill patternType="solid">
          <fgColor rgb="FFC6EFCE"/>
          <bgColor rgb="FFC6EFCE"/>
        </patternFill>
      </fill>
    </dxf>
    <dxf>
      <fill>
        <patternFill patternType="solid">
          <fgColor rgb="FFD9E2F3"/>
          <bgColor rgb="FFD9E2F3"/>
        </patternFill>
      </fill>
    </dxf>
    <dxf>
      <fill>
        <patternFill patternType="solid">
          <fgColor rgb="FFD9E2F3"/>
          <bgColor rgb="FFD9E2F3"/>
        </patternFill>
      </fill>
    </dxf>
    <dxf>
      <fill>
        <patternFill patternType="solid">
          <fgColor rgb="FFC6EFCE"/>
          <bgColor rgb="FFC6EFCE"/>
        </patternFill>
      </fill>
    </dxf>
    <dxf>
      <fill>
        <patternFill patternType="solid">
          <fgColor rgb="FFC6EFCE"/>
          <bgColor rgb="FFC6EFCE"/>
        </patternFill>
      </fill>
    </dxf>
    <dxf>
      <fill>
        <patternFill patternType="solid">
          <fgColor rgb="FFC6EFCE"/>
          <bgColor rgb="FFC6EFCE"/>
        </patternFill>
      </fill>
    </dxf>
    <dxf>
      <fill>
        <patternFill patternType="solid">
          <fgColor rgb="FFC6EFCE"/>
          <bgColor rgb="FFC6EFCE"/>
        </patternFill>
      </fill>
    </dxf>
    <dxf>
      <fill>
        <patternFill patternType="solid">
          <fgColor rgb="FFC6EFCE"/>
          <bgColor rgb="FF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GUF</author>
  </authors>
  <commentList>
    <comment ref="B3" authorId="0" shapeId="0">
      <text>
        <t>DI-drempel 'te verbeteren' (lagere bar, voor uitnodiging). Kolommen 'Niveau GU' en 'Uitnodigen GU' herberekenen automatisch.</t>
      </text>
    </comment>
    <comment ref="C3" authorId="0" shapeId="0">
      <text>
        <t>CPI-drempel 'te verbeteren'.</t>
      </text>
    </comment>
    <comment ref="D3" authorId="0" shapeId="0">
      <text>
        <t>HRI-drempel 'te verbeteren' (schaal 0-1).</t>
      </text>
    </comment>
    <comment ref="B4" authorId="0" shapeId="0">
      <text>
        <t>DI-drempel 'goed' (hogere bar, voor volwaardig lidmaatschap).</t>
      </text>
    </comment>
    <comment ref="C4" authorId="0" shapeId="0">
      <text>
        <t>CPI-drempel 'goed'.</t>
      </text>
    </comment>
    <comment ref="D4" authorId="0" shapeId="0">
      <text>
        <t>HRI-drempel 'goed' (schaal 0-1).</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H194"/>
  <sheetViews>
    <sheetView tabSelected="1" workbookViewId="0">
      <pane xSplit="1" ySplit="5" topLeftCell="B6" activePane="bottomRight" state="frozen"/>
      <selection pane="topRight" activeCell="A1" sqref="A1"/>
      <selection pane="bottomLeft" activeCell="A1" sqref="A1"/>
      <selection pane="bottomRight" activeCell="G39" sqref="G39"/>
    </sheetView>
  </sheetViews>
  <sheetFormatPr baseColWidth="10" defaultColWidth="8.83203125" defaultRowHeight="15"/>
  <cols>
    <col width="32" customWidth="1" style="24" min="1" max="1"/>
    <col width="22" customWidth="1" style="24" min="2" max="2"/>
    <col width="16" customWidth="1" style="24" min="3" max="3"/>
    <col width="20" customWidth="1" style="24" min="4" max="4"/>
    <col width="16" customWidth="1" style="24" min="5" max="5"/>
    <col width="12" customWidth="1" style="24" min="6" max="6"/>
    <col width="16" customWidth="1" style="24" min="7" max="7"/>
    <col width="55.6640625" bestFit="1" customWidth="1" style="33" min="8" max="8"/>
  </cols>
  <sheetData>
    <row r="1" ht="26" customHeight="1" s="24">
      <c r="A1" s="25" t="inlineStr">
        <is>
          <t>Democracy Index 2025 (EIU) &amp; Corruption Perceptions Index 2025 (TI) &amp; Human Rights Index 2025 (V-Dem)</t>
        </is>
      </c>
    </row>
    <row r="2" ht="28" customHeight="1" s="24">
      <c r="A2" s="23" t="inlineStr">
        <is>
          <t>DI: 0–10, hoger = democratischer (167 landen). CPI: 0–100, hoger = minder corrupt (182 landen). HRI: 0–1, hoger = meer burgerlijke vrijheden (175 landen, V-Dem editie 2025). Alle indices per land gekoppeld; lege cel = land niet opgenomen in die index. Zie tab 'Bronnen &amp; toelichting'.</t>
        </is>
      </c>
    </row>
    <row r="3" ht="20" customHeight="1" s="24">
      <c r="A3" s="1" t="inlineStr">
        <is>
          <t>Drempel 'Boven minimum'</t>
        </is>
      </c>
      <c r="B3" s="2" t="n">
        <v>6</v>
      </c>
      <c r="C3" s="4" t="n">
        <v>40</v>
      </c>
      <c r="D3" s="5" t="n">
        <v>0.7</v>
      </c>
      <c r="E3" s="3" t="n"/>
      <c r="F3" s="3" t="n"/>
      <c r="G3" s="6">
        <f>COUNTIF(G6:G188,"Ja") &amp; " landen uitnodigen"</f>
        <v/>
      </c>
      <c r="H3" s="31" t="n"/>
    </row>
    <row r="4" ht="20" customHeight="1" s="24">
      <c r="A4" s="1" t="inlineStr">
        <is>
          <t>Drempel 'Op Niveau'</t>
        </is>
      </c>
      <c r="B4" s="2" t="n">
        <v>8</v>
      </c>
      <c r="C4" s="4" t="n">
        <v>70</v>
      </c>
      <c r="D4" s="5" t="n">
        <v>0.75</v>
      </c>
      <c r="E4" s="3" t="n"/>
      <c r="F4" s="3" t="n"/>
      <c r="G4" s="7">
        <f>COUNTIF(E6:E188,"Boven minimum") &amp; " boven minimum"</f>
        <v/>
      </c>
      <c r="H4" s="32" t="n"/>
    </row>
    <row r="5" ht="30" customHeight="1" s="24">
      <c r="A5" s="8" t="inlineStr">
        <is>
          <t>Land</t>
        </is>
      </c>
      <c r="B5" s="8" t="inlineStr">
        <is>
          <t>Democracy Index 2025 (score)</t>
        </is>
      </c>
      <c r="C5" s="8" t="inlineStr">
        <is>
          <t>CPI 2025 (score)</t>
        </is>
      </c>
      <c r="D5" s="8" t="inlineStr">
        <is>
          <t>Human Rights Index 2025 (score)</t>
        </is>
      </c>
      <c r="E5" s="8" t="inlineStr">
        <is>
          <t>Niveau GU</t>
        </is>
      </c>
      <c r="F5" s="8" t="inlineStr">
        <is>
          <t>category</t>
        </is>
      </c>
      <c r="G5" s="27" t="inlineStr">
        <is>
          <t>Uitnodigen GU</t>
        </is>
      </c>
      <c r="H5" s="26" t="inlineStr">
        <is>
          <t>Remarks</t>
        </is>
      </c>
    </row>
    <row r="6">
      <c r="A6" s="12" t="inlineStr">
        <is>
          <t>Norway</t>
        </is>
      </c>
      <c r="B6" s="13" t="n">
        <v>9.81</v>
      </c>
      <c r="C6" s="14" t="n">
        <v>81</v>
      </c>
      <c r="D6" s="15" t="n">
        <v>0.947</v>
      </c>
      <c r="E6" s="16">
        <f>IF(OR(B6="",C6="",D6=""),"Onvoldoende data",IF(AND(B6&gt;=$B$4,C6&gt;=$C$4,D6&gt;=$D$4),"Op niveau",IF(AND(B6&gt;=$B$3,C6&gt;=$C$3,D6&gt;=$D$3),"Boven minimum","Onder minimum")))</f>
        <v/>
      </c>
      <c r="F6" s="16" t="n">
        <v>1</v>
      </c>
      <c r="G6" s="28">
        <f>IF(OR(B6="",C6="",D6=""),"n.v.t.",IF(AND(B6&gt;=$B$3,C6&gt;=$C$3,D6&gt;=$D$3),"Ja","Nee"))</f>
        <v/>
      </c>
      <c r="H6" s="29" t="n"/>
    </row>
    <row r="7">
      <c r="A7" s="12" t="inlineStr">
        <is>
          <t>New Zealand</t>
        </is>
      </c>
      <c r="B7" s="13" t="n">
        <v>9.619999999999999</v>
      </c>
      <c r="C7" s="14" t="n">
        <v>81</v>
      </c>
      <c r="D7" s="15" t="n">
        <v>0.948</v>
      </c>
      <c r="E7" s="16">
        <f>IF(OR(B7="",C7="",D7=""),"Onvoldoende data",IF(AND(B7&gt;=$B$4,C7&gt;=$C$4,D7&gt;=$D$4),"Op niveau",IF(AND(B7&gt;=$B$3,C7&gt;=$C$3,D7&gt;=$D$3),"Boven minimum","Onder minimum")))</f>
        <v/>
      </c>
      <c r="F7" s="16" t="n">
        <v>1</v>
      </c>
      <c r="G7" s="28">
        <f>IF(OR(B7="",C7="",D7=""),"n.v.t.",IF(AND(B7&gt;=$B$3,C7&gt;=$C$3,D7&gt;=$D$3),"Ja","Nee"))</f>
        <v/>
      </c>
      <c r="H7" s="29" t="n"/>
    </row>
    <row r="8">
      <c r="A8" s="12" t="inlineStr">
        <is>
          <t>Denmark</t>
        </is>
      </c>
      <c r="B8" s="13" t="n">
        <v>9.42</v>
      </c>
      <c r="C8" s="14" t="n">
        <v>89</v>
      </c>
      <c r="D8" s="15" t="n">
        <v>0.959</v>
      </c>
      <c r="E8" s="16">
        <f>IF(OR(B8="",C8="",D8=""),"Onvoldoende data",IF(AND(B8&gt;=$B$4,C8&gt;=$C$4,D8&gt;=$D$4),"Op niveau",IF(AND(B8&gt;=$B$3,C8&gt;=$C$3,D8&gt;=$D$3),"Boven minimum","Onder minimum")))</f>
        <v/>
      </c>
      <c r="F8" s="16" t="n">
        <v>1</v>
      </c>
      <c r="G8" s="28">
        <f>IF(OR(B8="",C8="",D8=""),"n.v.t.",IF(AND(B8&gt;=$B$3,C8&gt;=$C$3,D8&gt;=$D$3),"Ja","Nee"))</f>
        <v/>
      </c>
      <c r="H8" s="29" t="n"/>
    </row>
    <row r="9">
      <c r="A9" s="12" t="inlineStr">
        <is>
          <t>Iceland</t>
        </is>
      </c>
      <c r="B9" s="13" t="n">
        <v>9.380000000000001</v>
      </c>
      <c r="C9" s="14" t="n">
        <v>77</v>
      </c>
      <c r="D9" s="15" t="n">
        <v>0.95</v>
      </c>
      <c r="E9" s="16">
        <f>IF(OR(B9="",C9="",D9=""),"Onvoldoende data",IF(AND(B9&gt;=$B$4,C9&gt;=$C$4,D9&gt;=$D$4),"Op niveau",IF(AND(B9&gt;=$B$3,C9&gt;=$C$3,D9&gt;=$D$3),"Boven minimum","Onder minimum")))</f>
        <v/>
      </c>
      <c r="F9" s="16" t="n">
        <v>1</v>
      </c>
      <c r="G9" s="28">
        <f>IF(OR(B9="",C9="",D9=""),"n.v.t.",IF(AND(B9&gt;=$B$3,C9&gt;=$C$3,D9&gt;=$D$3),"Ja","Nee"))</f>
        <v/>
      </c>
      <c r="H9" s="29" t="n"/>
    </row>
    <row r="10">
      <c r="A10" s="12" t="inlineStr">
        <is>
          <t>Finland</t>
        </is>
      </c>
      <c r="B10" s="13" t="n">
        <v>9.369999999999999</v>
      </c>
      <c r="C10" s="14" t="n">
        <v>88</v>
      </c>
      <c r="D10" s="15" t="n">
        <v>0.947</v>
      </c>
      <c r="E10" s="16">
        <f>IF(OR(B10="",C10="",D10=""),"Onvoldoende data",IF(AND(B10&gt;=$B$4,C10&gt;=$C$4,D10&gt;=$D$4),"Op niveau",IF(AND(B10&gt;=$B$3,C10&gt;=$C$3,D10&gt;=$D$3),"Boven minimum","Onder minimum")))</f>
        <v/>
      </c>
      <c r="F10" s="16" t="n">
        <v>1</v>
      </c>
      <c r="G10" s="28">
        <f>IF(OR(B10="",C10="",D10=""),"n.v.t.",IF(AND(B10&gt;=$B$3,C10&gt;=$C$3,D10&gt;=$D$3),"Ja","Nee"))</f>
        <v/>
      </c>
      <c r="H10" s="29" t="n"/>
    </row>
    <row r="11">
      <c r="A11" s="12" t="inlineStr">
        <is>
          <t>Sweden</t>
        </is>
      </c>
      <c r="B11" s="13" t="n">
        <v>9.35</v>
      </c>
      <c r="C11" s="14" t="n">
        <v>80</v>
      </c>
      <c r="D11" s="15" t="n">
        <v>0.96</v>
      </c>
      <c r="E11" s="16">
        <f>IF(OR(B11="",C11="",D11=""),"Onvoldoende data",IF(AND(B11&gt;=$B$4,C11&gt;=$C$4,D11&gt;=$D$4),"Op niveau",IF(AND(B11&gt;=$B$3,C11&gt;=$C$3,D11&gt;=$D$3),"Boven minimum","Onder minimum")))</f>
        <v/>
      </c>
      <c r="F11" s="16" t="n">
        <v>1</v>
      </c>
      <c r="G11" s="28">
        <f>IF(OR(B11="",C11="",D11=""),"n.v.t.",IF(AND(B11&gt;=$B$3,C11&gt;=$C$3,D11&gt;=$D$3),"Ja","Nee"))</f>
        <v/>
      </c>
      <c r="H11" s="29" t="n"/>
    </row>
    <row r="12">
      <c r="A12" s="12" t="inlineStr">
        <is>
          <t>Ireland</t>
        </is>
      </c>
      <c r="B12" s="13" t="n">
        <v>9.33</v>
      </c>
      <c r="C12" s="14" t="n">
        <v>76</v>
      </c>
      <c r="D12" s="15" t="n">
        <v>0.956</v>
      </c>
      <c r="E12" s="16">
        <f>IF(OR(B12="",C12="",D12=""),"Onvoldoende data",IF(AND(B12&gt;=$B$4,C12&gt;=$C$4,D12&gt;=$D$4),"Op niveau",IF(AND(B12&gt;=$B$3,C12&gt;=$C$3,D12&gt;=$D$3),"Boven minimum","Onder minimum")))</f>
        <v/>
      </c>
      <c r="F12" s="16" t="n">
        <v>1</v>
      </c>
      <c r="G12" s="28">
        <f>IF(OR(B12="",C12="",D12=""),"n.v.t.",IF(AND(B12&gt;=$B$3,C12&gt;=$C$3,D12&gt;=$D$3),"Ja","Nee"))</f>
        <v/>
      </c>
      <c r="H12" s="29" t="n"/>
    </row>
    <row r="13">
      <c r="A13" s="12" t="inlineStr">
        <is>
          <t>Switzerland</t>
        </is>
      </c>
      <c r="B13" s="13" t="n">
        <v>9.32</v>
      </c>
      <c r="C13" s="14" t="n">
        <v>80</v>
      </c>
      <c r="D13" s="15" t="n">
        <v>0.95</v>
      </c>
      <c r="E13" s="16">
        <f>IF(OR(B13="",C13="",D13=""),"Onvoldoende data",IF(AND(B13&gt;=$B$4,C13&gt;=$C$4,D13&gt;=$D$4),"Op niveau",IF(AND(B13&gt;=$B$3,C13&gt;=$C$3,D13&gt;=$D$3),"Boven minimum","Onder minimum")))</f>
        <v/>
      </c>
      <c r="F13" s="16" t="n">
        <v>1</v>
      </c>
      <c r="G13" s="28">
        <f>IF(OR(B13="",C13="",D13=""),"n.v.t.",IF(AND(B13&gt;=$B$3,C13&gt;=$C$3,D13&gt;=$D$3),"Ja","Nee"))</f>
        <v/>
      </c>
      <c r="H13" s="29" t="n"/>
    </row>
    <row r="14">
      <c r="A14" s="12" t="inlineStr">
        <is>
          <t>Luxembourg</t>
        </is>
      </c>
      <c r="B14" s="13" t="n">
        <v>9.08</v>
      </c>
      <c r="C14" s="14" t="n">
        <v>78</v>
      </c>
      <c r="D14" s="15" t="n">
        <v>0.946</v>
      </c>
      <c r="E14" s="16">
        <f>IF(OR(B14="",C14="",D14=""),"Onvoldoende data",IF(AND(B14&gt;=$B$4,C14&gt;=$C$4,D14&gt;=$D$4),"Op niveau",IF(AND(B14&gt;=$B$3,C14&gt;=$C$3,D14&gt;=$D$3),"Boven minimum","Onder minimum")))</f>
        <v/>
      </c>
      <c r="F14" s="16" t="n">
        <v>1</v>
      </c>
      <c r="G14" s="28">
        <f>IF(OR(B14="",C14="",D14=""),"n.v.t.",IF(AND(B14&gt;=$B$3,C14&gt;=$C$3,D14&gt;=$D$3),"Ja","Nee"))</f>
        <v/>
      </c>
      <c r="H14" s="29" t="n"/>
    </row>
    <row r="15">
      <c r="A15" s="12" t="inlineStr">
        <is>
          <t>Canada</t>
        </is>
      </c>
      <c r="B15" s="13" t="n">
        <v>9.08</v>
      </c>
      <c r="C15" s="14" t="n">
        <v>75</v>
      </c>
      <c r="D15" s="15" t="n">
        <v>0.897</v>
      </c>
      <c r="E15" s="16">
        <f>IF(OR(B15="",C15="",D15=""),"Onvoldoende data",IF(AND(B15&gt;=$B$4,C15&gt;=$C$4,D15&gt;=$D$4),"Op niveau",IF(AND(B15&gt;=$B$3,C15&gt;=$C$3,D15&gt;=$D$3),"Boven minimum","Onder minimum")))</f>
        <v/>
      </c>
      <c r="F15" s="16" t="n">
        <v>1</v>
      </c>
      <c r="G15" s="28">
        <f>IF(OR(B15="",C15="",D15=""),"n.v.t.",IF(AND(B15&gt;=$B$3,C15&gt;=$C$3,D15&gt;=$D$3),"Ja","Nee"))</f>
        <v/>
      </c>
      <c r="H15" s="29" t="n"/>
    </row>
    <row r="16">
      <c r="A16" s="12" t="inlineStr">
        <is>
          <t>Netherlands</t>
        </is>
      </c>
      <c r="B16" s="13" t="n">
        <v>8.93</v>
      </c>
      <c r="C16" s="14" t="n">
        <v>78</v>
      </c>
      <c r="D16" s="15" t="n">
        <v>0.912</v>
      </c>
      <c r="E16" s="16">
        <f>IF(OR(B16="",C16="",D16=""),"Onvoldoende data",IF(AND(B16&gt;=$B$4,C16&gt;=$C$4,D16&gt;=$D$4),"Op niveau",IF(AND(B16&gt;=$B$3,C16&gt;=$C$3,D16&gt;=$D$3),"Boven minimum","Onder minimum")))</f>
        <v/>
      </c>
      <c r="F16" s="16" t="n">
        <v>1</v>
      </c>
      <c r="G16" s="28">
        <f>IF(OR(B16="",C16="",D16=""),"n.v.t.",IF(AND(B16&gt;=$B$3,C16&gt;=$C$3,D16&gt;=$D$3),"Ja","Nee"))</f>
        <v/>
      </c>
      <c r="H16" s="29" t="n"/>
    </row>
    <row r="17">
      <c r="A17" s="12" t="inlineStr">
        <is>
          <t>Uruguay</t>
        </is>
      </c>
      <c r="B17" s="13" t="n">
        <v>8.92</v>
      </c>
      <c r="C17" s="14" t="n">
        <v>73</v>
      </c>
      <c r="D17" s="15" t="n">
        <v>0.9320000000000001</v>
      </c>
      <c r="E17" s="16">
        <f>IF(OR(B17="",C17="",D17=""),"Onvoldoende data",IF(AND(B17&gt;=$B$4,C17&gt;=$C$4,D17&gt;=$D$4),"Op niveau",IF(AND(B17&gt;=$B$3,C17&gt;=$C$3,D17&gt;=$D$3),"Boven minimum","Onder minimum")))</f>
        <v/>
      </c>
      <c r="F17" s="16" t="n">
        <v>1</v>
      </c>
      <c r="G17" s="28">
        <f>IF(OR(B17="",C17="",D17=""),"n.v.t.",IF(AND(B17&gt;=$B$3,C17&gt;=$C$3,D17&gt;=$D$3),"Ja","Nee"))</f>
        <v/>
      </c>
      <c r="H17" s="29" t="n"/>
    </row>
    <row r="18">
      <c r="A18" s="12" t="inlineStr">
        <is>
          <t>Australia</t>
        </is>
      </c>
      <c r="B18" s="13" t="n">
        <v>8.85</v>
      </c>
      <c r="C18" s="14" t="n">
        <v>76</v>
      </c>
      <c r="D18" s="15" t="n">
        <v>0.906</v>
      </c>
      <c r="E18" s="16">
        <f>IF(OR(B18="",C18="",D18=""),"Onvoldoende data",IF(AND(B18&gt;=$B$4,C18&gt;=$C$4,D18&gt;=$D$4),"Op niveau",IF(AND(B18&gt;=$B$3,C18&gt;=$C$3,D18&gt;=$D$3),"Boven minimum","Onder minimum")))</f>
        <v/>
      </c>
      <c r="F18" s="16" t="n">
        <v>1</v>
      </c>
      <c r="G18" s="28">
        <f>IF(OR(B18="",C18="",D18=""),"n.v.t.",IF(AND(B18&gt;=$B$3,C18&gt;=$C$3,D18&gt;=$D$3),"Ja","Nee"))</f>
        <v/>
      </c>
      <c r="H18" s="29" t="n"/>
    </row>
    <row r="19">
      <c r="A19" s="12" t="inlineStr">
        <is>
          <t>Japan</t>
        </is>
      </c>
      <c r="B19" s="13" t="n">
        <v>8.85</v>
      </c>
      <c r="C19" s="14" t="n">
        <v>71</v>
      </c>
      <c r="D19" s="15" t="n">
        <v>0.925</v>
      </c>
      <c r="E19" s="16">
        <f>IF(OR(B19="",C19="",D19=""),"Onvoldoende data",IF(AND(B19&gt;=$B$4,C19&gt;=$C$4,D19&gt;=$D$4),"Op niveau",IF(AND(B19&gt;=$B$3,C19&gt;=$C$3,D19&gt;=$D$3),"Boven minimum","Onder minimum")))</f>
        <v/>
      </c>
      <c r="F19" s="16" t="n">
        <v>1</v>
      </c>
      <c r="G19" s="28">
        <f>IF(OR(B19="",C19="",D19=""),"n.v.t.",IF(AND(B19&gt;=$B$3,C19&gt;=$C$3,D19&gt;=$D$3),"Ja","Nee"))</f>
        <v/>
      </c>
      <c r="H19" s="29" t="n"/>
    </row>
    <row r="20">
      <c r="A20" s="12" t="inlineStr">
        <is>
          <t>Germany</t>
        </is>
      </c>
      <c r="B20" s="13" t="n">
        <v>8.73</v>
      </c>
      <c r="C20" s="14" t="n">
        <v>77</v>
      </c>
      <c r="D20" s="15" t="n">
        <v>0.9399999999999999</v>
      </c>
      <c r="E20" s="16">
        <f>IF(OR(B20="",C20="",D20=""),"Onvoldoende data",IF(AND(B20&gt;=$B$4,C20&gt;=$C$4,D20&gt;=$D$4),"Op niveau",IF(AND(B20&gt;=$B$3,C20&gt;=$C$3,D20&gt;=$D$3),"Boven minimum","Onder minimum")))</f>
        <v/>
      </c>
      <c r="F20" s="16" t="n">
        <v>1</v>
      </c>
      <c r="G20" s="28">
        <f>IF(OR(B20="",C20="",D20=""),"n.v.t.",IF(AND(B20&gt;=$B$3,C20&gt;=$C$3,D20&gt;=$D$3),"Ja","Nee"))</f>
        <v/>
      </c>
      <c r="H20" s="29" t="n"/>
    </row>
    <row r="21">
      <c r="A21" s="12" t="inlineStr">
        <is>
          <t>United Kingdom</t>
        </is>
      </c>
      <c r="B21" s="13" t="n">
        <v>8.34</v>
      </c>
      <c r="C21" s="14" t="n">
        <v>70</v>
      </c>
      <c r="D21" s="15" t="n">
        <v>0.844</v>
      </c>
      <c r="E21" s="16">
        <f>IF(OR(B21="",C21="",D21=""),"Onvoldoende data",IF(AND(B21&gt;=$B$4,C21&gt;=$C$4,D21&gt;=$D$4),"Op niveau",IF(AND(B21&gt;=$B$3,C21&gt;=$C$3,D21&gt;=$D$3),"Boven minimum","Onder minimum")))</f>
        <v/>
      </c>
      <c r="F21" s="16" t="n">
        <v>1</v>
      </c>
      <c r="G21" s="28">
        <f>IF(OR(B21="",C21="",D21=""),"n.v.t.",IF(AND(B21&gt;=$B$3,C21&gt;=$C$3,D21&gt;=$D$3),"Ja","Nee"))</f>
        <v/>
      </c>
      <c r="H21" s="29" t="n"/>
    </row>
    <row r="22">
      <c r="A22" s="12" t="inlineStr">
        <is>
          <t>Estonia</t>
        </is>
      </c>
      <c r="B22" s="13" t="n">
        <v>8.07</v>
      </c>
      <c r="C22" s="14" t="n">
        <v>76</v>
      </c>
      <c r="D22" s="15" t="n">
        <v>0.963</v>
      </c>
      <c r="E22" s="16">
        <f>IF(OR(B22="",C22="",D22=""),"Onvoldoende data",IF(AND(B22&gt;=$B$4,C22&gt;=$C$4,D22&gt;=$D$4),"Op niveau",IF(AND(B22&gt;=$B$3,C22&gt;=$C$3,D22&gt;=$D$3),"Boven minimum","Onder minimum")))</f>
        <v/>
      </c>
      <c r="F22" s="16" t="n">
        <v>1</v>
      </c>
      <c r="G22" s="28">
        <f>IF(OR(B22="",C22="",D22=""),"n.v.t.",IF(AND(B22&gt;=$B$3,C22&gt;=$C$3,D22&gt;=$D$3),"Ja","Nee"))</f>
        <v/>
      </c>
      <c r="H22" s="29" t="n"/>
    </row>
    <row r="23">
      <c r="A23" s="12" t="inlineStr">
        <is>
          <t>Taiwan</t>
        </is>
      </c>
      <c r="B23" s="13" t="n">
        <v>8.779999999999999</v>
      </c>
      <c r="C23" s="14" t="n">
        <v>68</v>
      </c>
      <c r="D23" s="15" t="n">
        <v>0.93</v>
      </c>
      <c r="E23" s="16">
        <f>IF(OR(B23="",C23="",D23=""),"Onvoldoende data",IF(AND(B23&gt;=$B$4,C23&gt;=$C$4,D23&gt;=$D$4),"Op niveau",IF(AND(B23&gt;=$B$3,C23&gt;=$C$3,D23&gt;=$D$3),"Boven minimum","Onder minimum")))</f>
        <v/>
      </c>
      <c r="F23" s="16" t="n">
        <v>2</v>
      </c>
      <c r="G23" s="28" t="inlineStr">
        <is>
          <t>aparte status</t>
        </is>
      </c>
      <c r="H23" s="29" t="inlineStr">
        <is>
          <t>Geen VN-erkenning; aparte status denkbaar naar analogie van de WTO (lid als aparte douane-unie).</t>
        </is>
      </c>
    </row>
    <row r="24">
      <c r="A24" s="12" t="inlineStr">
        <is>
          <t>Austria</t>
        </is>
      </c>
      <c r="B24" s="13" t="n">
        <v>8.42</v>
      </c>
      <c r="C24" s="14" t="n">
        <v>69</v>
      </c>
      <c r="D24" s="15" t="n">
        <v>0.907</v>
      </c>
      <c r="E24" s="16">
        <f>IF(OR(B24="",C24="",D24=""),"Onvoldoende data",IF(AND(B24&gt;=$B$4,C24&gt;=$C$4,D24&gt;=$D$4),"Op niveau",IF(AND(B24&gt;=$B$3,C24&gt;=$C$3,D24&gt;=$D$3),"Boven minimum","Onder minimum")))</f>
        <v/>
      </c>
      <c r="F24" s="16" t="n">
        <v>2</v>
      </c>
      <c r="G24" s="28">
        <f>IF(OR(B24="",C24="",D24=""),"n.v.t.",IF(AND(B24&gt;=$B$3,C24&gt;=$C$3,D24&gt;=$D$3),"Ja","Nee"))</f>
        <v/>
      </c>
      <c r="H24" s="29" t="n"/>
    </row>
    <row r="25">
      <c r="A25" s="12" t="inlineStr">
        <is>
          <t>Costa Rica</t>
        </is>
      </c>
      <c r="B25" s="13" t="n">
        <v>8.289999999999999</v>
      </c>
      <c r="C25" s="14" t="n">
        <v>56</v>
      </c>
      <c r="D25" s="15" t="n">
        <v>0.931</v>
      </c>
      <c r="E25" s="16">
        <f>IF(OR(B25="",C25="",D25=""),"Onvoldoende data",IF(AND(B25&gt;=$B$4,C25&gt;=$C$4,D25&gt;=$D$4),"Op niveau",IF(AND(B25&gt;=$B$3,C25&gt;=$C$3,D25&gt;=$D$3),"Boven minimum","Onder minimum")))</f>
        <v/>
      </c>
      <c r="F25" s="16" t="n">
        <v>2</v>
      </c>
      <c r="G25" s="28">
        <f>IF(OR(B25="",C25="",D25=""),"n.v.t.",IF(AND(B25&gt;=$B$3,C25&gt;=$C$3,D25&gt;=$D$3),"Ja","Nee"))</f>
        <v/>
      </c>
      <c r="H25" s="29" t="n"/>
    </row>
    <row r="26">
      <c r="A26" s="12" t="inlineStr">
        <is>
          <t>Portugal</t>
        </is>
      </c>
      <c r="B26" s="13" t="n">
        <v>8.279999999999999</v>
      </c>
      <c r="C26" s="14" t="n">
        <v>56</v>
      </c>
      <c r="D26" s="15" t="n">
        <v>0.836</v>
      </c>
      <c r="E26" s="16">
        <f>IF(OR(B26="",C26="",D26=""),"Onvoldoende data",IF(AND(B26&gt;=$B$4,C26&gt;=$C$4,D26&gt;=$D$4),"Op niveau",IF(AND(B26&gt;=$B$3,C26&gt;=$C$3,D26&gt;=$D$3),"Boven minimum","Onder minimum")))</f>
        <v/>
      </c>
      <c r="F26" s="16" t="n">
        <v>2</v>
      </c>
      <c r="G26" s="28">
        <f>IF(OR(B26="",C26="",D26=""),"n.v.t.",IF(AND(B26&gt;=$B$3,C26&gt;=$C$3,D26&gt;=$D$3),"Ja","Nee"))</f>
        <v/>
      </c>
      <c r="H26" s="29" t="n"/>
    </row>
    <row r="27">
      <c r="A27" s="12" t="inlineStr">
        <is>
          <t>Mauritius</t>
        </is>
      </c>
      <c r="B27" s="13" t="n">
        <v>8.23</v>
      </c>
      <c r="C27" s="14" t="n">
        <v>48</v>
      </c>
      <c r="D27" s="15" t="n">
        <v>0.873</v>
      </c>
      <c r="E27" s="16">
        <f>IF(OR(B27="",C27="",D27=""),"Onvoldoende data",IF(AND(B27&gt;=$B$4,C27&gt;=$C$4,D27&gt;=$D$4),"Op niveau",IF(AND(B27&gt;=$B$3,C27&gt;=$C$3,D27&gt;=$D$3),"Boven minimum","Onder minimum")))</f>
        <v/>
      </c>
      <c r="F27" s="16" t="n">
        <v>2</v>
      </c>
      <c r="G27" s="28">
        <f>IF(OR(B27="",C27="",D27=""),"n.v.t.",IF(AND(B27&gt;=$B$3,C27&gt;=$C$3,D27&gt;=$D$3),"Ja","Nee"))</f>
        <v/>
      </c>
      <c r="H27" s="29" t="n"/>
    </row>
    <row r="28">
      <c r="A28" s="12" t="inlineStr">
        <is>
          <t>Spain</t>
        </is>
      </c>
      <c r="B28" s="13" t="n">
        <v>8.199999999999999</v>
      </c>
      <c r="C28" s="14" t="n">
        <v>55</v>
      </c>
      <c r="D28" s="15" t="n">
        <v>0.9419999999999999</v>
      </c>
      <c r="E28" s="16">
        <f>IF(OR(B28="",C28="",D28=""),"Onvoldoende data",IF(AND(B28&gt;=$B$4,C28&gt;=$C$4,D28&gt;=$D$4),"Op niveau",IF(AND(B28&gt;=$B$3,C28&gt;=$C$3,D28&gt;=$D$3),"Boven minimum","Onder minimum")))</f>
        <v/>
      </c>
      <c r="F28" s="16" t="n">
        <v>2</v>
      </c>
      <c r="G28" s="28">
        <f>IF(OR(B28="",C28="",D28=""),"n.v.t.",IF(AND(B28&gt;=$B$3,C28&gt;=$C$3,D28&gt;=$D$3),"Ja","Nee"))</f>
        <v/>
      </c>
      <c r="H28" s="29" t="n"/>
    </row>
    <row r="29">
      <c r="A29" s="12" t="inlineStr">
        <is>
          <t>Czech Republic</t>
        </is>
      </c>
      <c r="B29" s="13" t="n">
        <v>8.15</v>
      </c>
      <c r="C29" s="14" t="n">
        <v>59</v>
      </c>
      <c r="D29" s="15" t="n">
        <v>0.948</v>
      </c>
      <c r="E29" s="16">
        <f>IF(OR(B29="",C29="",D29=""),"Onvoldoende data",IF(AND(B29&gt;=$B$4,C29&gt;=$C$4,D29&gt;=$D$4),"Op niveau",IF(AND(B29&gt;=$B$3,C29&gt;=$C$3,D29&gt;=$D$3),"Boven minimum","Onder minimum")))</f>
        <v/>
      </c>
      <c r="F29" s="16" t="n">
        <v>2</v>
      </c>
      <c r="G29" s="28">
        <f>IF(OR(B29="",C29="",D29=""),"n.v.t.",IF(AND(B29&gt;=$B$3,C29&gt;=$C$3,D29&gt;=$D$3),"Ja","Nee"))</f>
        <v/>
      </c>
      <c r="H29" s="29" t="n"/>
    </row>
    <row r="30">
      <c r="A30" s="12" t="inlineStr">
        <is>
          <t>Greece</t>
        </is>
      </c>
      <c r="B30" s="13" t="n">
        <v>8.07</v>
      </c>
      <c r="C30" s="14" t="n">
        <v>50</v>
      </c>
      <c r="D30" s="15" t="n">
        <v>0.878</v>
      </c>
      <c r="E30" s="16">
        <f>IF(OR(B30="",C30="",D30=""),"Onvoldoende data",IF(AND(B30&gt;=$B$4,C30&gt;=$C$4,D30&gt;=$D$4),"Op niveau",IF(AND(B30&gt;=$B$3,C30&gt;=$C$3,D30&gt;=$D$3),"Boven minimum","Onder minimum")))</f>
        <v/>
      </c>
      <c r="F30" s="16" t="n">
        <v>2</v>
      </c>
      <c r="G30" s="28">
        <f>IF(OR(B30="",C30="",D30=""),"n.v.t.",IF(AND(B30&gt;=$B$3,C30&gt;=$C$3,D30&gt;=$D$3),"Ja","Nee"))</f>
        <v/>
      </c>
      <c r="H30" s="29" t="n"/>
    </row>
    <row r="31">
      <c r="A31" s="12" t="inlineStr">
        <is>
          <t>France</t>
        </is>
      </c>
      <c r="B31" s="13" t="n">
        <v>8.050000000000001</v>
      </c>
      <c r="C31" s="14" t="n">
        <v>66</v>
      </c>
      <c r="D31" s="15" t="n">
        <v>0.917</v>
      </c>
      <c r="E31" s="16">
        <f>IF(OR(B31="",C31="",D31=""),"Onvoldoende data",IF(AND(B31&gt;=$B$4,C31&gt;=$C$4,D31&gt;=$D$4),"Op niveau",IF(AND(B31&gt;=$B$3,C31&gt;=$C$3,D31&gt;=$D$3),"Boven minimum","Onder minimum")))</f>
        <v/>
      </c>
      <c r="F31" s="16" t="n">
        <v>2</v>
      </c>
      <c r="G31" s="28">
        <f>IF(OR(B31="",C31="",D31=""),"n.v.t.",IF(AND(B31&gt;=$B$3,C31&gt;=$C$3,D31&gt;=$D$3),"Ja","Nee"))</f>
        <v/>
      </c>
      <c r="H31" s="29" t="n"/>
    </row>
    <row r="32">
      <c r="A32" s="12" t="inlineStr">
        <is>
          <t>Chile</t>
        </is>
      </c>
      <c r="B32" s="13" t="n">
        <v>7.97</v>
      </c>
      <c r="C32" s="14" t="n">
        <v>63</v>
      </c>
      <c r="D32" s="15" t="n">
        <v>0.93</v>
      </c>
      <c r="E32" s="16">
        <f>IF(OR(B32="",C32="",D32=""),"Onvoldoende data",IF(AND(B32&gt;=$B$4,C32&gt;=$C$4,D32&gt;=$D$4),"Op niveau",IF(AND(B32&gt;=$B$3,C32&gt;=$C$3,D32&gt;=$D$3),"Boven minimum","Onder minimum")))</f>
        <v/>
      </c>
      <c r="F32" s="16" t="n">
        <v>2</v>
      </c>
      <c r="G32" s="28">
        <f>IF(OR(B32="",C32="",D32=""),"n.v.t.",IF(AND(B32&gt;=$B$3,C32&gt;=$C$3,D32&gt;=$D$3),"Ja","Nee"))</f>
        <v/>
      </c>
      <c r="H32" s="29" t="n"/>
    </row>
    <row r="33">
      <c r="A33" s="12" t="inlineStr">
        <is>
          <t>Malta</t>
        </is>
      </c>
      <c r="B33" s="13" t="n">
        <v>7.93</v>
      </c>
      <c r="C33" s="14" t="n">
        <v>49</v>
      </c>
      <c r="D33" s="15" t="n">
        <v>0.915</v>
      </c>
      <c r="E33" s="16">
        <f>IF(OR(B33="",C33="",D33=""),"Onvoldoende data",IF(AND(B33&gt;=$B$4,C33&gt;=$C$4,D33&gt;=$D$4),"Op niveau",IF(AND(B33&gt;=$B$3,C33&gt;=$C$3,D33&gt;=$D$3),"Boven minimum","Onder minimum")))</f>
        <v/>
      </c>
      <c r="F33" s="16" t="n">
        <v>2</v>
      </c>
      <c r="G33" s="28">
        <f>IF(OR(B33="",C33="",D33=""),"n.v.t.",IF(AND(B33&gt;=$B$3,C33&gt;=$C$3,D33&gt;=$D$3),"Ja","Nee"))</f>
        <v/>
      </c>
      <c r="H33" s="29" t="n"/>
    </row>
    <row r="34">
      <c r="A34" s="12" t="inlineStr">
        <is>
          <t>Slovenia</t>
        </is>
      </c>
      <c r="B34" s="13" t="n">
        <v>7.82</v>
      </c>
      <c r="C34" s="14" t="n">
        <v>58</v>
      </c>
      <c r="D34" s="15" t="n">
        <v>0.883</v>
      </c>
      <c r="E34" s="16">
        <f>IF(OR(B34="",C34="",D34=""),"Onvoldoende data",IF(AND(B34&gt;=$B$4,C34&gt;=$C$4,D34&gt;=$D$4),"Op niveau",IF(AND(B34&gt;=$B$3,C34&gt;=$C$3,D34&gt;=$D$3),"Boven minimum","Onder minimum")))</f>
        <v/>
      </c>
      <c r="F34" s="16" t="n">
        <v>2</v>
      </c>
      <c r="G34" s="28">
        <f>IF(OR(B34="",C34="",D34=""),"n.v.t.",IF(AND(B34&gt;=$B$3,C34&gt;=$C$3,D34&gt;=$D$3),"Ja","Nee"))</f>
        <v/>
      </c>
      <c r="H34" s="29" t="n"/>
    </row>
    <row r="35">
      <c r="A35" s="12" t="inlineStr">
        <is>
          <t>Israel</t>
        </is>
      </c>
      <c r="B35" s="13" t="n">
        <v>7.8</v>
      </c>
      <c r="C35" s="14" t="n">
        <v>62</v>
      </c>
      <c r="D35" s="15" t="n">
        <v>0.787</v>
      </c>
      <c r="E35" s="16">
        <f>IF(OR(B35="",C35="",D35=""),"Onvoldoende data",IF(AND(B35&gt;=$B$4,C35&gt;=$C$4,D35&gt;=$D$4),"Op niveau",IF(AND(B35&gt;=$B$3,C35&gt;=$C$3,D35&gt;=$D$3),"Boven minimum","Onder minimum")))</f>
        <v/>
      </c>
      <c r="F35" s="16" t="n">
        <v>2</v>
      </c>
      <c r="G35" s="35" t="inlineStr">
        <is>
          <t>Nee</t>
        </is>
      </c>
      <c r="H35" s="34" t="inlineStr">
        <is>
          <t>Nu niet; alleen als bereid zich te houden aan alle GU regels</t>
        </is>
      </c>
    </row>
    <row r="36">
      <c r="A36" s="12" t="inlineStr">
        <is>
          <t>Belgium</t>
        </is>
      </c>
      <c r="B36" s="13" t="n">
        <v>7.77</v>
      </c>
      <c r="C36" s="14" t="n">
        <v>69</v>
      </c>
      <c r="D36" s="15" t="n">
        <v>0.955</v>
      </c>
      <c r="E36" s="16">
        <f>IF(OR(B36="",C36="",D36=""),"Onvoldoende data",IF(AND(B36&gt;=$B$4,C36&gt;=$C$4,D36&gt;=$D$4),"Op niveau",IF(AND(B36&gt;=$B$3,C36&gt;=$C$3,D36&gt;=$D$3),"Boven minimum","Onder minimum")))</f>
        <v/>
      </c>
      <c r="F36" s="16" t="n">
        <v>2</v>
      </c>
      <c r="G36" s="28">
        <f>IF(OR(B36="",C36="",D36=""),"n.v.t.",IF(AND(B36&gt;=$B$3,C36&gt;=$C$3,D36&gt;=$D$3),"Ja","Nee"))</f>
        <v/>
      </c>
      <c r="H36" s="29" t="n"/>
    </row>
    <row r="37">
      <c r="A37" s="12" t="inlineStr">
        <is>
          <t>South Korea</t>
        </is>
      </c>
      <c r="B37" s="13" t="n">
        <v>7.75</v>
      </c>
      <c r="C37" s="14" t="n">
        <v>63</v>
      </c>
      <c r="D37" s="15" t="n">
        <v>0.912</v>
      </c>
      <c r="E37" s="16">
        <f>IF(OR(B37="",C37="",D37=""),"Onvoldoende data",IF(AND(B37&gt;=$B$4,C37&gt;=$C$4,D37&gt;=$D$4),"Op niveau",IF(AND(B37&gt;=$B$3,C37&gt;=$C$3,D37&gt;=$D$3),"Boven minimum","Onder minimum")))</f>
        <v/>
      </c>
      <c r="F37" s="16" t="n">
        <v>2</v>
      </c>
      <c r="G37" s="28">
        <f>IF(OR(B37="",C37="",D37=""),"n.v.t.",IF(AND(B37&gt;=$B$3,C37&gt;=$C$3,D37&gt;=$D$3),"Ja","Nee"))</f>
        <v/>
      </c>
      <c r="H37" s="29" t="n"/>
    </row>
    <row r="38">
      <c r="A38" s="12" t="inlineStr">
        <is>
          <t>Latvia</t>
        </is>
      </c>
      <c r="B38" s="13" t="n">
        <v>7.73</v>
      </c>
      <c r="C38" s="14" t="n">
        <v>60</v>
      </c>
      <c r="D38" s="15" t="n">
        <v>0.9399999999999999</v>
      </c>
      <c r="E38" s="16">
        <f>IF(OR(B38="",C38="",D38=""),"Onvoldoende data",IF(AND(B38&gt;=$B$4,C38&gt;=$C$4,D38&gt;=$D$4),"Op niveau",IF(AND(B38&gt;=$B$3,C38&gt;=$C$3,D38&gt;=$D$3),"Boven minimum","Onder minimum")))</f>
        <v/>
      </c>
      <c r="F38" s="16" t="n">
        <v>2</v>
      </c>
      <c r="G38" s="28">
        <f>IF(OR(B38="",C38="",D38=""),"n.v.t.",IF(AND(B38&gt;=$B$3,C38&gt;=$C$3,D38&gt;=$D$3),"Ja","Nee"))</f>
        <v/>
      </c>
      <c r="H38" s="29" t="n"/>
    </row>
    <row r="39">
      <c r="A39" s="12" t="inlineStr">
        <is>
          <t>United States</t>
        </is>
      </c>
      <c r="B39" s="13" t="n">
        <v>7.65</v>
      </c>
      <c r="C39" s="14" t="n">
        <v>64</v>
      </c>
      <c r="D39" s="15" t="n">
        <v>0.826</v>
      </c>
      <c r="E39" s="16">
        <f>IF(OR(B39="",C39="",D39=""),"Onvoldoende data",IF(AND(B39&gt;=$B$4,C39&gt;=$C$4,D39&gt;=$D$4),"Op niveau",IF(AND(B39&gt;=$B$3,C39&gt;=$C$3,D39&gt;=$D$3),"Boven minimum","Onder minimum")))</f>
        <v/>
      </c>
      <c r="F39" s="16" t="n">
        <v>2</v>
      </c>
      <c r="G39" s="35" t="inlineStr">
        <is>
          <t>Nee</t>
        </is>
      </c>
      <c r="H39" s="34" t="inlineStr">
        <is>
          <t>Nu niet; alleen als bereid zich te houden aan alle GU regels</t>
        </is>
      </c>
    </row>
    <row r="40">
      <c r="A40" s="12" t="inlineStr">
        <is>
          <t>Poland</t>
        </is>
      </c>
      <c r="B40" s="13" t="n">
        <v>7.65</v>
      </c>
      <c r="C40" s="14" t="n">
        <v>52</v>
      </c>
      <c r="D40" s="15" t="n">
        <v>0.918</v>
      </c>
      <c r="E40" s="16">
        <f>IF(OR(B40="",C40="",D40=""),"Onvoldoende data",IF(AND(B40&gt;=$B$4,C40&gt;=$C$4,D40&gt;=$D$4),"Op niveau",IF(AND(B40&gt;=$B$3,C40&gt;=$C$3,D40&gt;=$D$3),"Boven minimum","Onder minimum")))</f>
        <v/>
      </c>
      <c r="F40" s="16" t="n">
        <v>2</v>
      </c>
      <c r="G40" s="28">
        <f>IF(OR(B40="",C40="",D40=""),"n.v.t.",IF(AND(B40&gt;=$B$3,C40&gt;=$C$3,D40&gt;=$D$3),"Ja","Nee"))</f>
        <v/>
      </c>
      <c r="H40" s="29" t="n"/>
    </row>
    <row r="41">
      <c r="A41" s="12" t="inlineStr">
        <is>
          <t>Botswana</t>
        </is>
      </c>
      <c r="B41" s="13" t="n">
        <v>7.63</v>
      </c>
      <c r="C41" s="14" t="n">
        <v>58</v>
      </c>
      <c r="D41" s="15" t="n">
        <v>0.845</v>
      </c>
      <c r="E41" s="16">
        <f>IF(OR(B41="",C41="",D41=""),"Onvoldoende data",IF(AND(B41&gt;=$B$4,C41&gt;=$C$4,D41&gt;=$D$4),"Op niveau",IF(AND(B41&gt;=$B$3,C41&gt;=$C$3,D41&gt;=$D$3),"Boven minimum","Onder minimum")))</f>
        <v/>
      </c>
      <c r="F41" s="16" t="n">
        <v>2</v>
      </c>
      <c r="G41" s="28">
        <f>IF(OR(B41="",C41="",D41=""),"n.v.t.",IF(AND(B41&gt;=$B$3,C41&gt;=$C$3,D41&gt;=$D$3),"Ja","Nee"))</f>
        <v/>
      </c>
      <c r="H41" s="29" t="n"/>
    </row>
    <row r="42">
      <c r="A42" s="12" t="inlineStr">
        <is>
          <t>Cape Verde</t>
        </is>
      </c>
      <c r="B42" s="13" t="n">
        <v>7.58</v>
      </c>
      <c r="C42" s="14" t="n">
        <v>62</v>
      </c>
      <c r="D42" s="15" t="n">
        <v>0.907</v>
      </c>
      <c r="E42" s="16">
        <f>IF(OR(B42="",C42="",D42=""),"Onvoldoende data",IF(AND(B42&gt;=$B$4,C42&gt;=$C$4,D42&gt;=$D$4),"Op niveau",IF(AND(B42&gt;=$B$3,C42&gt;=$C$3,D42&gt;=$D$3),"Boven minimum","Onder minimum")))</f>
        <v/>
      </c>
      <c r="F42" s="16" t="n">
        <v>2</v>
      </c>
      <c r="G42" s="28">
        <f>IF(OR(B42="",C42="",D42=""),"n.v.t.",IF(AND(B42&gt;=$B$3,C42&gt;=$C$3,D42&gt;=$D$3),"Ja","Nee"))</f>
        <v/>
      </c>
      <c r="H42" s="29" t="n"/>
    </row>
    <row r="43">
      <c r="A43" s="12" t="inlineStr">
        <is>
          <t>Italy</t>
        </is>
      </c>
      <c r="B43" s="13" t="n">
        <v>7.58</v>
      </c>
      <c r="C43" s="14" t="n">
        <v>53</v>
      </c>
      <c r="D43" s="15" t="n">
        <v>0.9</v>
      </c>
      <c r="E43" s="16">
        <f>IF(OR(B43="",C43="",D43=""),"Onvoldoende data",IF(AND(B43&gt;=$B$4,C43&gt;=$C$4,D43&gt;=$D$4),"Op niveau",IF(AND(B43&gt;=$B$3,C43&gt;=$C$3,D43&gt;=$D$3),"Boven minimum","Onder minimum")))</f>
        <v/>
      </c>
      <c r="F43" s="16" t="n">
        <v>2</v>
      </c>
      <c r="G43" s="28">
        <f>IF(OR(B43="",C43="",D43=""),"n.v.t.",IF(AND(B43&gt;=$B$3,C43&gt;=$C$3,D43&gt;=$D$3),"Ja","Nee"))</f>
        <v/>
      </c>
      <c r="H43" s="29" t="n"/>
    </row>
    <row r="44">
      <c r="A44" s="12" t="inlineStr">
        <is>
          <t>Lithuania</t>
        </is>
      </c>
      <c r="B44" s="13" t="n">
        <v>7.55</v>
      </c>
      <c r="C44" s="14" t="n">
        <v>65</v>
      </c>
      <c r="D44" s="15" t="n">
        <v>0.913</v>
      </c>
      <c r="E44" s="16">
        <f>IF(OR(B44="",C44="",D44=""),"Onvoldoende data",IF(AND(B44&gt;=$B$4,C44&gt;=$C$4,D44&gt;=$D$4),"Op niveau",IF(AND(B44&gt;=$B$3,C44&gt;=$C$3,D44&gt;=$D$3),"Boven minimum","Onder minimum")))</f>
        <v/>
      </c>
      <c r="F44" s="16" t="n">
        <v>2</v>
      </c>
      <c r="G44" s="28">
        <f>IF(OR(B44="",C44="",D44=""),"n.v.t.",IF(AND(B44&gt;=$B$3,C44&gt;=$C$3,D44&gt;=$D$3),"Ja","Nee"))</f>
        <v/>
      </c>
      <c r="H44" s="29" t="n"/>
    </row>
    <row r="45">
      <c r="A45" s="12" t="inlineStr">
        <is>
          <t>Cyprus</t>
        </is>
      </c>
      <c r="B45" s="13" t="n">
        <v>7.45</v>
      </c>
      <c r="C45" s="14" t="n">
        <v>55</v>
      </c>
      <c r="D45" s="15" t="n">
        <v>0.895</v>
      </c>
      <c r="E45" s="16">
        <f>IF(OR(B45="",C45="",D45=""),"Onvoldoende data",IF(AND(B45&gt;=$B$4,C45&gt;=$C$4,D45&gt;=$D$4),"Op niveau",IF(AND(B45&gt;=$B$3,C45&gt;=$C$3,D45&gt;=$D$3),"Boven minimum","Onder minimum")))</f>
        <v/>
      </c>
      <c r="F45" s="16" t="n">
        <v>2</v>
      </c>
      <c r="G45" s="28">
        <f>IF(OR(B45="",C45="",D45=""),"n.v.t.",IF(AND(B45&gt;=$B$3,C45&gt;=$C$3,D45&gt;=$D$3),"Ja","Nee"))</f>
        <v/>
      </c>
      <c r="H45" s="29" t="n"/>
    </row>
    <row r="46">
      <c r="A46" s="12" t="inlineStr">
        <is>
          <t>South Africa</t>
        </is>
      </c>
      <c r="B46" s="13" t="n">
        <v>7.16</v>
      </c>
      <c r="C46" s="14" t="n">
        <v>41</v>
      </c>
      <c r="D46" s="15" t="n">
        <v>0.857</v>
      </c>
      <c r="E46" s="16">
        <f>IF(OR(B46="",C46="",D46=""),"Onvoldoende data",IF(AND(B46&gt;=$B$4,C46&gt;=$C$4,D46&gt;=$D$4),"Op niveau",IF(AND(B46&gt;=$B$3,C46&gt;=$C$3,D46&gt;=$D$3),"Boven minimum","Onder minimum")))</f>
        <v/>
      </c>
      <c r="F46" s="16" t="n">
        <v>2</v>
      </c>
      <c r="G46" s="28">
        <f>IF(OR(B46="",C46="",D46=""),"n.v.t.",IF(AND(B46&gt;=$B$3,C46&gt;=$C$3,D46&gt;=$D$3),"Ja","Nee"))</f>
        <v/>
      </c>
      <c r="H46" s="29" t="n"/>
    </row>
    <row r="47">
      <c r="A47" s="12" t="inlineStr">
        <is>
          <t>Malaysia</t>
        </is>
      </c>
      <c r="B47" s="13" t="n">
        <v>7.11</v>
      </c>
      <c r="C47" s="14" t="n">
        <v>52</v>
      </c>
      <c r="D47" s="15" t="n">
        <v>0.739</v>
      </c>
      <c r="E47" s="16">
        <f>IF(OR(B47="",C47="",D47=""),"Onvoldoende data",IF(AND(B47&gt;=$B$4,C47&gt;=$C$4,D47&gt;=$D$4),"Op niveau",IF(AND(B47&gt;=$B$3,C47&gt;=$C$3,D47&gt;=$D$3),"Boven minimum","Onder minimum")))</f>
        <v/>
      </c>
      <c r="F47" s="16" t="n">
        <v>2</v>
      </c>
      <c r="G47" s="28">
        <f>IF(OR(B47="",C47="",D47=""),"n.v.t.",IF(AND(B47&gt;=$B$3,C47&gt;=$C$3,D47&gt;=$D$3),"Ja","Nee"))</f>
        <v/>
      </c>
      <c r="H47" s="29" t="n"/>
    </row>
    <row r="48">
      <c r="A48" s="12" t="inlineStr">
        <is>
          <t>Trinidad and Tobago</t>
        </is>
      </c>
      <c r="B48" s="13" t="n">
        <v>7.09</v>
      </c>
      <c r="C48" s="14" t="n">
        <v>41</v>
      </c>
      <c r="D48" s="15" t="n">
        <v>0.888</v>
      </c>
      <c r="E48" s="16">
        <f>IF(OR(B48="",C48="",D48=""),"Onvoldoende data",IF(AND(B48&gt;=$B$4,C48&gt;=$C$4,D48&gt;=$D$4),"Op niveau",IF(AND(B48&gt;=$B$3,C48&gt;=$C$3,D48&gt;=$D$3),"Boven minimum","Onder minimum")))</f>
        <v/>
      </c>
      <c r="F48" s="16" t="n">
        <v>2</v>
      </c>
      <c r="G48" s="28">
        <f>IF(OR(B48="",C48="",D48=""),"n.v.t.",IF(AND(B48&gt;=$B$3,C48&gt;=$C$3,D48&gt;=$D$3),"Ja","Nee"))</f>
        <v/>
      </c>
      <c r="H48" s="29" t="n"/>
    </row>
    <row r="49">
      <c r="A49" s="12" t="inlineStr">
        <is>
          <t>Timor-Leste</t>
        </is>
      </c>
      <c r="B49" s="13" t="n">
        <v>6.97</v>
      </c>
      <c r="C49" s="14" t="n">
        <v>44</v>
      </c>
      <c r="D49" s="15" t="n">
        <v>0.873</v>
      </c>
      <c r="E49" s="16">
        <f>IF(OR(B49="",C49="",D49=""),"Onvoldoende data",IF(AND(B49&gt;=$B$4,C49&gt;=$C$4,D49&gt;=$D$4),"Op niveau",IF(AND(B49&gt;=$B$3,C49&gt;=$C$3,D49&gt;=$D$3),"Boven minimum","Onder minimum")))</f>
        <v/>
      </c>
      <c r="F49" s="16" t="n">
        <v>2</v>
      </c>
      <c r="G49" s="28">
        <f>IF(OR(B49="",C49="",D49=""),"n.v.t.",IF(AND(B49&gt;=$B$3,C49&gt;=$C$3,D49&gt;=$D$3),"Ja","Nee"))</f>
        <v/>
      </c>
      <c r="H49" s="29" t="n"/>
    </row>
    <row r="50">
      <c r="A50" s="12" t="inlineStr">
        <is>
          <t>Slovakia</t>
        </is>
      </c>
      <c r="B50" s="13" t="n">
        <v>6.94</v>
      </c>
      <c r="C50" s="14" t="n">
        <v>48</v>
      </c>
      <c r="D50" s="15" t="n">
        <v>0.857</v>
      </c>
      <c r="E50" s="16">
        <f>IF(OR(B50="",C50="",D50=""),"Onvoldoende data",IF(AND(B50&gt;=$B$4,C50&gt;=$C$4,D50&gt;=$D$4),"Op niveau",IF(AND(B50&gt;=$B$3,C50&gt;=$C$3,D50&gt;=$D$3),"Boven minimum","Onder minimum")))</f>
        <v/>
      </c>
      <c r="F50" s="16" t="n">
        <v>2</v>
      </c>
      <c r="G50" s="28">
        <f>IF(OR(B50="",C50="",D50=""),"n.v.t.",IF(AND(B50&gt;=$B$3,C50&gt;=$C$3,D50&gt;=$D$3),"Ja","Nee"))</f>
        <v/>
      </c>
      <c r="H50" s="29" t="n"/>
    </row>
    <row r="51">
      <c r="A51" s="12" t="inlineStr">
        <is>
          <t>Jamaica</t>
        </is>
      </c>
      <c r="B51" s="13" t="n">
        <v>6.74</v>
      </c>
      <c r="C51" s="14" t="n">
        <v>44</v>
      </c>
      <c r="D51" s="15" t="n">
        <v>0.876</v>
      </c>
      <c r="E51" s="16">
        <f>IF(OR(B51="",C51="",D51=""),"Onvoldoende data",IF(AND(B51&gt;=$B$4,C51&gt;=$C$4,D51&gt;=$D$4),"Op niveau",IF(AND(B51&gt;=$B$3,C51&gt;=$C$3,D51&gt;=$D$3),"Boven minimum","Onder minimum")))</f>
        <v/>
      </c>
      <c r="F51" s="16" t="n">
        <v>2</v>
      </c>
      <c r="G51" s="28">
        <f>IF(OR(B51="",C51="",D51=""),"n.v.t.",IF(AND(B51&gt;=$B$3,C51&gt;=$C$3,D51&gt;=$D$3),"Ja","Nee"))</f>
        <v/>
      </c>
      <c r="H51" s="29" t="n"/>
    </row>
    <row r="52">
      <c r="A52" s="12" t="inlineStr">
        <is>
          <t>Montenegro</t>
        </is>
      </c>
      <c r="B52" s="13" t="n">
        <v>6.73</v>
      </c>
      <c r="C52" s="14" t="n">
        <v>46</v>
      </c>
      <c r="D52" s="15" t="n">
        <v>0.881</v>
      </c>
      <c r="E52" s="16">
        <f>IF(OR(B52="",C52="",D52=""),"Onvoldoende data",IF(AND(B52&gt;=$B$4,C52&gt;=$C$4,D52&gt;=$D$4),"Op niveau",IF(AND(B52&gt;=$B$3,C52&gt;=$C$3,D52&gt;=$D$3),"Boven minimum","Onder minimum")))</f>
        <v/>
      </c>
      <c r="F52" s="16" t="n">
        <v>2</v>
      </c>
      <c r="G52" s="28">
        <f>IF(OR(B52="",C52="",D52=""),"n.v.t.",IF(AND(B52&gt;=$B$3,C52&gt;=$C$3,D52&gt;=$D$3),"Ja","Nee"))</f>
        <v/>
      </c>
      <c r="H52" s="29" t="n"/>
    </row>
    <row r="53">
      <c r="A53" s="12" t="inlineStr">
        <is>
          <t>Hungary</t>
        </is>
      </c>
      <c r="B53" s="13" t="n">
        <v>6.58</v>
      </c>
      <c r="C53" s="14" t="n">
        <v>40</v>
      </c>
      <c r="D53" s="15" t="n">
        <v>0.793</v>
      </c>
      <c r="E53" s="16">
        <f>IF(OR(B53="",C53="",D53=""),"Onvoldoende data",IF(AND(B53&gt;=$B$4,C53&gt;=$C$4,D53&gt;=$D$4),"Op niveau",IF(AND(B53&gt;=$B$3,C53&gt;=$C$3,D53&gt;=$D$3),"Boven minimum","Onder minimum")))</f>
        <v/>
      </c>
      <c r="F53" s="16" t="n">
        <v>2</v>
      </c>
      <c r="G53" s="28">
        <f>IF(OR(B53="",C53="",D53=""),"n.v.t.",IF(AND(B53&gt;=$B$3,C53&gt;=$C$3,D53&gt;=$D$3),"Ja","Nee"))</f>
        <v/>
      </c>
      <c r="H53" s="29" t="n"/>
    </row>
    <row r="54">
      <c r="A54" s="12" t="inlineStr">
        <is>
          <t>Croatia</t>
        </is>
      </c>
      <c r="B54" s="13" t="n">
        <v>6.5</v>
      </c>
      <c r="C54" s="14" t="n">
        <v>47</v>
      </c>
      <c r="D54" s="15" t="n">
        <v>0.886</v>
      </c>
      <c r="E54" s="16">
        <f>IF(OR(B54="",C54="",D54=""),"Onvoldoende data",IF(AND(B54&gt;=$B$4,C54&gt;=$C$4,D54&gt;=$D$4),"Op niveau",IF(AND(B54&gt;=$B$3,C54&gt;=$C$3,D54&gt;=$D$3),"Boven minimum","Onder minimum")))</f>
        <v/>
      </c>
      <c r="F54" s="16" t="n">
        <v>2</v>
      </c>
      <c r="G54" s="28">
        <f>IF(OR(B54="",C54="",D54=""),"n.v.t.",IF(AND(B54&gt;=$B$3,C54&gt;=$C$3,D54&gt;=$D$3),"Ja","Nee"))</f>
        <v/>
      </c>
      <c r="H54" s="29" t="n"/>
    </row>
    <row r="55">
      <c r="A55" s="12" t="inlineStr">
        <is>
          <t>Namibia</t>
        </is>
      </c>
      <c r="B55" s="13" t="n">
        <v>6.48</v>
      </c>
      <c r="C55" s="14" t="n">
        <v>46</v>
      </c>
      <c r="D55" s="15" t="n">
        <v>0.883</v>
      </c>
      <c r="E55" s="16">
        <f>IF(OR(B55="",C55="",D55=""),"Onvoldoende data",IF(AND(B55&gt;=$B$4,C55&gt;=$C$4,D55&gt;=$D$4),"Op niveau",IF(AND(B55&gt;=$B$3,C55&gt;=$C$3,D55&gt;=$D$3),"Boven minimum","Onder minimum")))</f>
        <v/>
      </c>
      <c r="F55" s="16" t="n">
        <v>2</v>
      </c>
      <c r="G55" s="28">
        <f>IF(OR(B55="",C55="",D55=""),"n.v.t.",IF(AND(B55&gt;=$B$3,C55&gt;=$C$3,D55&gt;=$D$3),"Ja","Nee"))</f>
        <v/>
      </c>
      <c r="H55" s="29" t="n"/>
    </row>
    <row r="56">
      <c r="A56" s="12" t="inlineStr">
        <is>
          <t>Bulgaria</t>
        </is>
      </c>
      <c r="B56" s="13" t="n">
        <v>6.34</v>
      </c>
      <c r="C56" s="14" t="n">
        <v>40</v>
      </c>
      <c r="D56" s="15" t="n">
        <v>0.849</v>
      </c>
      <c r="E56" s="16">
        <f>IF(OR(B56="",C56="",D56=""),"Onvoldoende data",IF(AND(B56&gt;=$B$4,C56&gt;=$C$4,D56&gt;=$D$4),"Op niveau",IF(AND(B56&gt;=$B$3,C56&gt;=$C$3,D56&gt;=$D$3),"Boven minimum","Onder minimum")))</f>
        <v/>
      </c>
      <c r="F56" s="16" t="n">
        <v>2</v>
      </c>
      <c r="G56" s="28">
        <f>IF(OR(B56="",C56="",D56=""),"n.v.t.",IF(AND(B56&gt;=$B$3,C56&gt;=$C$3,D56&gt;=$D$3),"Ja","Nee"))</f>
        <v/>
      </c>
      <c r="H56" s="29" t="n"/>
    </row>
    <row r="57">
      <c r="A57" s="12" t="inlineStr">
        <is>
          <t>North Macedonia</t>
        </is>
      </c>
      <c r="B57" s="13" t="n">
        <v>6.28</v>
      </c>
      <c r="C57" s="14" t="n">
        <v>40</v>
      </c>
      <c r="D57" s="15" t="n">
        <v>0.789</v>
      </c>
      <c r="E57" s="16">
        <f>IF(OR(B57="",C57="",D57=""),"Onvoldoende data",IF(AND(B57&gt;=$B$4,C57&gt;=$C$4,D57&gt;=$D$4),"Op niveau",IF(AND(B57&gt;=$B$3,C57&gt;=$C$3,D57&gt;=$D$3),"Boven minimum","Onder minimum")))</f>
        <v/>
      </c>
      <c r="F57" s="16" t="n">
        <v>2</v>
      </c>
      <c r="G57" s="28">
        <f>IF(OR(B57="",C57="",D57=""),"n.v.t.",IF(AND(B57&gt;=$B$3,C57&gt;=$C$3,D57&gt;=$D$3),"Ja","Nee"))</f>
        <v/>
      </c>
      <c r="H57" s="29" t="n"/>
    </row>
    <row r="58">
      <c r="A58" s="12" t="inlineStr">
        <is>
          <t>Ghana</t>
        </is>
      </c>
      <c r="B58" s="13" t="n">
        <v>6.24</v>
      </c>
      <c r="C58" s="14" t="n">
        <v>43</v>
      </c>
      <c r="D58" s="15" t="n">
        <v>0.912</v>
      </c>
      <c r="E58" s="16">
        <f>IF(OR(B58="",C58="",D58=""),"Onvoldoende data",IF(AND(B58&gt;=$B$4,C58&gt;=$C$4,D58&gt;=$D$4),"Op niveau",IF(AND(B58&gt;=$B$3,C58&gt;=$C$3,D58&gt;=$D$3),"Boven minimum","Onder minimum")))</f>
        <v/>
      </c>
      <c r="F58" s="16" t="n">
        <v>2</v>
      </c>
      <c r="G58" s="28">
        <f>IF(OR(B58="",C58="",D58=""),"n.v.t.",IF(AND(B58&gt;=$B$3,C58&gt;=$C$3,D58&gt;=$D$3),"Ja","Nee"))</f>
        <v/>
      </c>
      <c r="H58" s="29" t="n"/>
    </row>
    <row r="59">
      <c r="A59" s="12" t="inlineStr">
        <is>
          <t>Singapore</t>
        </is>
      </c>
      <c r="B59" s="13" t="n">
        <v>6.18</v>
      </c>
      <c r="C59" s="14" t="n">
        <v>84</v>
      </c>
      <c r="D59" s="15" t="n">
        <v>0.717</v>
      </c>
      <c r="E59" s="16">
        <f>IF(OR(B59="",C59="",D59=""),"Onvoldoende data",IF(AND(B59&gt;=$B$4,C59&gt;=$C$4,D59&gt;=$D$4),"Op niveau",IF(AND(B59&gt;=$B$3,C59&gt;=$C$3,D59&gt;=$D$3),"Boven minimum","Onder minimum")))</f>
        <v/>
      </c>
      <c r="F59" s="16" t="n">
        <v>2</v>
      </c>
      <c r="G59" s="28">
        <f>IF(OR(B59="",C59="",D59=""),"n.v.t.",IF(AND(B59&gt;=$B$3,C59&gt;=$C$3,D59&gt;=$D$3),"Ja","Nee"))</f>
        <v/>
      </c>
      <c r="H59" s="29" t="n"/>
    </row>
    <row r="60">
      <c r="A60" s="12" t="inlineStr">
        <is>
          <t>Romania</t>
        </is>
      </c>
      <c r="B60" s="13" t="n">
        <v>6.11</v>
      </c>
      <c r="C60" s="14" t="n">
        <v>45</v>
      </c>
      <c r="D60" s="15" t="n">
        <v>0.877</v>
      </c>
      <c r="E60" s="16">
        <f>IF(OR(B60="",C60="",D60=""),"Onvoldoende data",IF(AND(B60&gt;=$B$4,C60&gt;=$C$4,D60&gt;=$D$4),"Op niveau",IF(AND(B60&gt;=$B$3,C60&gt;=$C$3,D60&gt;=$D$3),"Boven minimum","Onder minimum")))</f>
        <v/>
      </c>
      <c r="F60" s="16" t="n">
        <v>2</v>
      </c>
      <c r="G60" s="28">
        <f>IF(OR(B60="",C60="",D60=""),"n.v.t.",IF(AND(B60&gt;=$B$3,C60&gt;=$C$3,D60&gt;=$D$3),"Ja","Nee"))</f>
        <v/>
      </c>
      <c r="H60" s="29" t="n"/>
    </row>
    <row r="61">
      <c r="A61" s="12" t="inlineStr">
        <is>
          <t>Guyana</t>
        </is>
      </c>
      <c r="B61" s="13" t="n">
        <v>6.09</v>
      </c>
      <c r="C61" s="14" t="n">
        <v>40</v>
      </c>
      <c r="D61" s="15" t="n">
        <v>0.847</v>
      </c>
      <c r="E61" s="16">
        <f>IF(OR(B61="",C61="",D61=""),"Onvoldoende data",IF(AND(B61&gt;=$B$4,C61&gt;=$C$4,D61&gt;=$D$4),"Op niveau",IF(AND(B61&gt;=$B$3,C61&gt;=$C$3,D61&gt;=$D$3),"Boven minimum","Onder minimum")))</f>
        <v/>
      </c>
      <c r="F61" s="16" t="n">
        <v>2</v>
      </c>
      <c r="G61" s="28">
        <f>IF(OR(B61="",C61="",D61=""),"n.v.t.",IF(AND(B61&gt;=$B$3,C61&gt;=$C$3,D61&gt;=$D$3),"Ja","Nee"))</f>
        <v/>
      </c>
      <c r="H61" s="29" t="n"/>
    </row>
    <row r="62">
      <c r="A62" s="12" t="inlineStr">
        <is>
          <t>Senegal</t>
        </is>
      </c>
      <c r="B62" s="13" t="n">
        <v>6.05</v>
      </c>
      <c r="C62" s="14" t="n">
        <v>46</v>
      </c>
      <c r="D62" s="15" t="n">
        <v>0.8120000000000001</v>
      </c>
      <c r="E62" s="16">
        <f>IF(OR(B62="",C62="",D62=""),"Onvoldoende data",IF(AND(B62&gt;=$B$4,C62&gt;=$C$4,D62&gt;=$D$4),"Op niveau",IF(AND(B62&gt;=$B$3,C62&gt;=$C$3,D62&gt;=$D$3),"Boven minimum","Onder minimum")))</f>
        <v/>
      </c>
      <c r="F62" s="16" t="n">
        <v>2</v>
      </c>
      <c r="G62" s="28">
        <f>IF(OR(B62="",C62="",D62=""),"n.v.t.",IF(AND(B62&gt;=$B$3,C62&gt;=$C$3,D62&gt;=$D$3),"Ja","Nee"))</f>
        <v/>
      </c>
      <c r="H62" s="29" t="n"/>
    </row>
    <row r="63">
      <c r="A63" s="12" t="inlineStr">
        <is>
          <t>Panama</t>
        </is>
      </c>
      <c r="B63" s="13" t="n">
        <v>7.04</v>
      </c>
      <c r="C63" s="14" t="n">
        <v>33</v>
      </c>
      <c r="D63" s="15" t="n">
        <v>0.874</v>
      </c>
      <c r="E63" s="16">
        <f>IF(OR(B63="",C63="",D63=""),"Onvoldoende data",IF(AND(B63&gt;=$B$4,C63&gt;=$C$4,D63&gt;=$D$4),"Op niveau",IF(AND(B63&gt;=$B$3,C63&gt;=$C$3,D63&gt;=$D$3),"Boven minimum","Onder minimum")))</f>
        <v/>
      </c>
      <c r="F63" s="16" t="n">
        <v>3</v>
      </c>
      <c r="G63" s="28">
        <f>IF(OR(B63="",C63="",D63=""),"n.v.t.",IF(AND(B63&gt;=$B$3,C63&gt;=$C$3,D63&gt;=$D$3),"Ja","Nee"))</f>
        <v/>
      </c>
      <c r="H63" s="29" t="n"/>
    </row>
    <row r="64">
      <c r="A64" s="12" t="inlineStr">
        <is>
          <t>Suriname</t>
        </is>
      </c>
      <c r="B64" s="13" t="n">
        <v>7.03</v>
      </c>
      <c r="C64" s="14" t="n">
        <v>38</v>
      </c>
      <c r="D64" s="15" t="n">
        <v>0.913</v>
      </c>
      <c r="E64" s="16">
        <f>IF(OR(B64="",C64="",D64=""),"Onvoldoende data",IF(AND(B64&gt;=$B$4,C64&gt;=$C$4,D64&gt;=$D$4),"Op niveau",IF(AND(B64&gt;=$B$3,C64&gt;=$C$3,D64&gt;=$D$3),"Boven minimum","Onder minimum")))</f>
        <v/>
      </c>
      <c r="F64" s="16" t="n">
        <v>3</v>
      </c>
      <c r="G64" s="28">
        <f>IF(OR(B64="",C64="",D64=""),"n.v.t.",IF(AND(B64&gt;=$B$3,C64&gt;=$C$3,D64&gt;=$D$3),"Ja","Nee"))</f>
        <v/>
      </c>
      <c r="H64" s="29" t="n"/>
    </row>
    <row r="65">
      <c r="A65" s="12" t="inlineStr">
        <is>
          <t>India</t>
        </is>
      </c>
      <c r="B65" s="13" t="n">
        <v>6.96</v>
      </c>
      <c r="C65" s="14" t="n">
        <v>39</v>
      </c>
      <c r="D65" s="15" t="n">
        <v>0.534</v>
      </c>
      <c r="E65" s="16">
        <f>IF(OR(B65="",C65="",D65=""),"Onvoldoende data",IF(AND(B65&gt;=$B$4,C65&gt;=$C$4,D65&gt;=$D$4),"Op niveau",IF(AND(B65&gt;=$B$3,C65&gt;=$C$3,D65&gt;=$D$3),"Boven minimum","Onder minimum")))</f>
        <v/>
      </c>
      <c r="F65" s="16" t="n">
        <v>3</v>
      </c>
      <c r="G65" s="28">
        <f>IF(OR(B65="",C65="",D65=""),"n.v.t.",IF(AND(B65&gt;=$B$3,C65&gt;=$C$3,D65&gt;=$D$3),"Ja","Nee"))</f>
        <v/>
      </c>
      <c r="H65" s="29" t="n"/>
    </row>
    <row r="66">
      <c r="A66" s="12" t="inlineStr">
        <is>
          <t>Argentina</t>
        </is>
      </c>
      <c r="B66" s="13" t="n">
        <v>6.89</v>
      </c>
      <c r="C66" s="14" t="n">
        <v>36</v>
      </c>
      <c r="D66" s="15" t="n">
        <v>0.821</v>
      </c>
      <c r="E66" s="16">
        <f>IF(OR(B66="",C66="",D66=""),"Onvoldoende data",IF(AND(B66&gt;=$B$4,C66&gt;=$C$4,D66&gt;=$D$4),"Op niveau",IF(AND(B66&gt;=$B$3,C66&gt;=$C$3,D66&gt;=$D$3),"Boven minimum","Onder minimum")))</f>
        <v/>
      </c>
      <c r="F66" s="16" t="n">
        <v>3</v>
      </c>
      <c r="G66" s="28">
        <f>IF(OR(B66="",C66="",D66=""),"n.v.t.",IF(AND(B66&gt;=$B$3,C66&gt;=$C$3,D66&gt;=$D$3),"Ja","Nee"))</f>
        <v/>
      </c>
      <c r="H66" s="29" t="n"/>
    </row>
    <row r="67">
      <c r="A67" s="12" t="inlineStr">
        <is>
          <t>Brazil</t>
        </is>
      </c>
      <c r="B67" s="13" t="n">
        <v>6.76</v>
      </c>
      <c r="C67" s="14" t="n">
        <v>35</v>
      </c>
      <c r="D67" s="15" t="n">
        <v>0.871</v>
      </c>
      <c r="E67" s="16">
        <f>IF(OR(B67="",C67="",D67=""),"Onvoldoende data",IF(AND(B67&gt;=$B$4,C67&gt;=$C$4,D67&gt;=$D$4),"Op niveau",IF(AND(B67&gt;=$B$3,C67&gt;=$C$3,D67&gt;=$D$3),"Boven minimum","Onder minimum")))</f>
        <v/>
      </c>
      <c r="F67" s="16" t="n">
        <v>3</v>
      </c>
      <c r="G67" s="28">
        <f>IF(OR(B67="",C67="",D67=""),"n.v.t.",IF(AND(B67&gt;=$B$3,C67&gt;=$C$3,D67&gt;=$D$3),"Ja","Nee"))</f>
        <v/>
      </c>
      <c r="H67" s="29" t="n"/>
    </row>
    <row r="68">
      <c r="A68" s="12" t="inlineStr">
        <is>
          <t>Dominican Republic</t>
        </is>
      </c>
      <c r="B68" s="13" t="n">
        <v>6.75</v>
      </c>
      <c r="C68" s="14" t="n">
        <v>37</v>
      </c>
      <c r="D68" s="15" t="n">
        <v>0.874</v>
      </c>
      <c r="E68" s="16">
        <f>IF(OR(B68="",C68="",D68=""),"Onvoldoende data",IF(AND(B68&gt;=$B$4,C68&gt;=$C$4,D68&gt;=$D$4),"Op niveau",IF(AND(B68&gt;=$B$3,C68&gt;=$C$3,D68&gt;=$D$3),"Boven minimum","Onder minimum")))</f>
        <v/>
      </c>
      <c r="F68" s="16" t="n">
        <v>3</v>
      </c>
      <c r="G68" s="28">
        <f>IF(OR(B68="",C68="",D68=""),"n.v.t.",IF(AND(B68&gt;=$B$3,C68&gt;=$C$3,D68&gt;=$D$3),"Ja","Nee"))</f>
        <v/>
      </c>
      <c r="H68" s="29" t="n"/>
    </row>
    <row r="69">
      <c r="A69" s="12" t="inlineStr">
        <is>
          <t>Thailand</t>
        </is>
      </c>
      <c r="B69" s="13" t="n">
        <v>6.59</v>
      </c>
      <c r="C69" s="14" t="n">
        <v>33</v>
      </c>
      <c r="D69" s="15" t="n">
        <v>0.478</v>
      </c>
      <c r="E69" s="16">
        <f>IF(OR(B69="",C69="",D69=""),"Onvoldoende data",IF(AND(B69&gt;=$B$4,C69&gt;=$C$4,D69&gt;=$D$4),"Op niveau",IF(AND(B69&gt;=$B$3,C69&gt;=$C$3,D69&gt;=$D$3),"Boven minimum","Onder minimum")))</f>
        <v/>
      </c>
      <c r="F69" s="16" t="n">
        <v>3</v>
      </c>
      <c r="G69" s="28">
        <f>IF(OR(B69="",C69="",D69=""),"n.v.t.",IF(AND(B69&gt;=$B$3,C69&gt;=$C$3,D69&gt;=$D$3),"Ja","Nee"))</f>
        <v/>
      </c>
      <c r="H69" s="29" t="n"/>
    </row>
    <row r="70">
      <c r="A70" s="12" t="inlineStr">
        <is>
          <t>Sri Lanka</t>
        </is>
      </c>
      <c r="B70" s="13" t="n">
        <v>6.57</v>
      </c>
      <c r="C70" s="14" t="n">
        <v>35</v>
      </c>
      <c r="D70" s="15" t="n">
        <v>0.8159999999999999</v>
      </c>
      <c r="E70" s="16">
        <f>IF(OR(B70="",C70="",D70=""),"Onvoldoende data",IF(AND(B70&gt;=$B$4,C70&gt;=$C$4,D70&gt;=$D$4),"Op niveau",IF(AND(B70&gt;=$B$3,C70&gt;=$C$3,D70&gt;=$D$3),"Boven minimum","Onder minimum")))</f>
        <v/>
      </c>
      <c r="F70" s="16" t="n">
        <v>3</v>
      </c>
      <c r="G70" s="28">
        <f>IF(OR(B70="",C70="",D70=""),"n.v.t.",IF(AND(B70&gt;=$B$3,C70&gt;=$C$3,D70&gt;=$D$3),"Ja","Nee"))</f>
        <v/>
      </c>
      <c r="H70" s="29" t="n"/>
    </row>
    <row r="71">
      <c r="A71" s="12" t="inlineStr">
        <is>
          <t>Mongolia</t>
        </is>
      </c>
      <c r="B71" s="13" t="n">
        <v>6.5</v>
      </c>
      <c r="C71" s="14" t="n">
        <v>31</v>
      </c>
      <c r="D71" s="15" t="n">
        <v>0.801</v>
      </c>
      <c r="E71" s="16">
        <f>IF(OR(B71="",C71="",D71=""),"Onvoldoende data",IF(AND(B71&gt;=$B$4,C71&gt;=$C$4,D71&gt;=$D$4),"Op niveau",IF(AND(B71&gt;=$B$3,C71&gt;=$C$3,D71&gt;=$D$3),"Boven minimum","Onder minimum")))</f>
        <v/>
      </c>
      <c r="F71" s="16" t="n">
        <v>3</v>
      </c>
      <c r="G71" s="28">
        <f>IF(OR(B71="",C71="",D71=""),"n.v.t.",IF(AND(B71&gt;=$B$3,C71&gt;=$C$3,D71&gt;=$D$3),"Ja","Nee"))</f>
        <v/>
      </c>
      <c r="H71" s="29" t="n"/>
    </row>
    <row r="72">
      <c r="A72" s="12" t="inlineStr">
        <is>
          <t>Indonesia</t>
        </is>
      </c>
      <c r="B72" s="13" t="n">
        <v>6.37</v>
      </c>
      <c r="C72" s="14" t="n">
        <v>34</v>
      </c>
      <c r="D72" s="15" t="n">
        <v>0.63</v>
      </c>
      <c r="E72" s="16">
        <f>IF(OR(B72="",C72="",D72=""),"Onvoldoende data",IF(AND(B72&gt;=$B$4,C72&gt;=$C$4,D72&gt;=$D$4),"Op niveau",IF(AND(B72&gt;=$B$3,C72&gt;=$C$3,D72&gt;=$D$3),"Boven minimum","Onder minimum")))</f>
        <v/>
      </c>
      <c r="F72" s="16" t="n">
        <v>3</v>
      </c>
      <c r="G72" s="28">
        <f>IF(OR(B72="",C72="",D72=""),"n.v.t.",IF(AND(B72&gt;=$B$3,C72&gt;=$C$3,D72&gt;=$D$3),"Ja","Nee"))</f>
        <v/>
      </c>
      <c r="H72" s="29" t="n"/>
    </row>
    <row r="73">
      <c r="A73" s="12" t="inlineStr">
        <is>
          <t>Philippines</t>
        </is>
      </c>
      <c r="B73" s="13" t="n">
        <v>6.31</v>
      </c>
      <c r="C73" s="14" t="n">
        <v>32</v>
      </c>
      <c r="D73" s="15" t="n">
        <v>0.5610000000000001</v>
      </c>
      <c r="E73" s="16">
        <f>IF(OR(B73="",C73="",D73=""),"Onvoldoende data",IF(AND(B73&gt;=$B$4,C73&gt;=$C$4,D73&gt;=$D$4),"Op niveau",IF(AND(B73&gt;=$B$3,C73&gt;=$C$3,D73&gt;=$D$3),"Boven minimum","Onder minimum")))</f>
        <v/>
      </c>
      <c r="F73" s="16" t="n">
        <v>3</v>
      </c>
      <c r="G73" s="28">
        <f>IF(OR(B73="",C73="",D73=""),"n.v.t.",IF(AND(B73&gt;=$B$3,C73&gt;=$C$3,D73&gt;=$D$3),"Ja","Nee"))</f>
        <v/>
      </c>
      <c r="H73" s="29" t="n"/>
    </row>
    <row r="74">
      <c r="A74" s="12" t="inlineStr">
        <is>
          <t>Serbia</t>
        </is>
      </c>
      <c r="B74" s="13" t="n">
        <v>6.3</v>
      </c>
      <c r="C74" s="14" t="n">
        <v>33</v>
      </c>
      <c r="D74" s="15" t="n">
        <v>0.73</v>
      </c>
      <c r="E74" s="16">
        <f>IF(OR(B74="",C74="",D74=""),"Onvoldoende data",IF(AND(B74&gt;=$B$4,C74&gt;=$C$4,D74&gt;=$D$4),"Op niveau",IF(AND(B74&gt;=$B$3,C74&gt;=$C$3,D74&gt;=$D$3),"Boven minimum","Onder minimum")))</f>
        <v/>
      </c>
      <c r="F74" s="16" t="n">
        <v>3</v>
      </c>
      <c r="G74" s="28">
        <f>IF(OR(B74="",C74="",D74=""),"n.v.t.",IF(AND(B74&gt;=$B$3,C74&gt;=$C$3,D74&gt;=$D$3),"Ja","Nee"))</f>
        <v/>
      </c>
      <c r="H74" s="29" t="n"/>
    </row>
    <row r="75">
      <c r="A75" s="12" t="inlineStr">
        <is>
          <t>Lesotho</t>
        </is>
      </c>
      <c r="B75" s="13" t="n">
        <v>6.23</v>
      </c>
      <c r="C75" s="14" t="n">
        <v>37</v>
      </c>
      <c r="D75" s="15" t="n">
        <v>0.835</v>
      </c>
      <c r="E75" s="16">
        <f>IF(OR(B75="",C75="",D75=""),"Onvoldoende data",IF(AND(B75&gt;=$B$4,C75&gt;=$C$4,D75&gt;=$D$4),"Op niveau",IF(AND(B75&gt;=$B$3,C75&gt;=$C$3,D75&gt;=$D$3),"Boven minimum","Onder minimum")))</f>
        <v/>
      </c>
      <c r="F75" s="16" t="n">
        <v>3</v>
      </c>
      <c r="G75" s="28">
        <f>IF(OR(B75="",C75="",D75=""),"n.v.t.",IF(AND(B75&gt;=$B$3,C75&gt;=$C$3,D75&gt;=$D$3),"Ja","Nee"))</f>
        <v/>
      </c>
      <c r="H75" s="29" t="n"/>
    </row>
    <row r="76">
      <c r="A76" s="12" t="inlineStr">
        <is>
          <t>Albania</t>
        </is>
      </c>
      <c r="B76" s="13" t="n">
        <v>6.2</v>
      </c>
      <c r="C76" s="14" t="n">
        <v>39</v>
      </c>
      <c r="D76" s="15" t="n">
        <v>0.872</v>
      </c>
      <c r="E76" s="16">
        <f>IF(OR(B76="",C76="",D76=""),"Onvoldoende data",IF(AND(B76&gt;=$B$4,C76&gt;=$C$4,D76&gt;=$D$4),"Op niveau",IF(AND(B76&gt;=$B$3,C76&gt;=$C$3,D76&gt;=$D$3),"Boven minimum","Onder minimum")))</f>
        <v/>
      </c>
      <c r="F76" s="16" t="n">
        <v>3</v>
      </c>
      <c r="G76" s="28">
        <f>IF(OR(B76="",C76="",D76=""),"n.v.t.",IF(AND(B76&gt;=$B$3,C76&gt;=$C$3,D76&gt;=$D$3),"Ja","Nee"))</f>
        <v/>
      </c>
      <c r="H76" s="29" t="n"/>
    </row>
    <row r="77">
      <c r="A77" s="12" t="inlineStr">
        <is>
          <t>Malawi</t>
        </is>
      </c>
      <c r="B77" s="13" t="n">
        <v>6.1</v>
      </c>
      <c r="C77" s="14" t="n">
        <v>34</v>
      </c>
      <c r="D77" s="15" t="n">
        <v>0.806</v>
      </c>
      <c r="E77" s="16">
        <f>IF(OR(B77="",C77="",D77=""),"Onvoldoende data",IF(AND(B77&gt;=$B$4,C77&gt;=$C$4,D77&gt;=$D$4),"Op niveau",IF(AND(B77&gt;=$B$3,C77&gt;=$C$3,D77&gt;=$D$3),"Boven minimum","Onder minimum")))</f>
        <v/>
      </c>
      <c r="F77" s="16" t="n">
        <v>3</v>
      </c>
      <c r="G77" s="28">
        <f>IF(OR(B77="",C77="",D77=""),"n.v.t.",IF(AND(B77&gt;=$B$3,C77&gt;=$C$3,D77&gt;=$D$3),"Ja","Nee"))</f>
        <v/>
      </c>
      <c r="H77" s="29" t="n"/>
    </row>
    <row r="78">
      <c r="A78" s="12" t="inlineStr">
        <is>
          <t>Colombia</t>
        </is>
      </c>
      <c r="B78" s="13" t="n">
        <v>6.04</v>
      </c>
      <c r="C78" s="14" t="n">
        <v>37</v>
      </c>
      <c r="D78" s="15" t="n">
        <v>0.765</v>
      </c>
      <c r="E78" s="16">
        <f>IF(OR(B78="",C78="",D78=""),"Onvoldoende data",IF(AND(B78&gt;=$B$4,C78&gt;=$C$4,D78&gt;=$D$4),"Op niveau",IF(AND(B78&gt;=$B$3,C78&gt;=$C$3,D78&gt;=$D$3),"Boven minimum","Onder minimum")))</f>
        <v/>
      </c>
      <c r="F78" s="16" t="n">
        <v>3</v>
      </c>
      <c r="G78" s="28">
        <f>IF(OR(B78="",C78="",D78=""),"n.v.t.",IF(AND(B78&gt;=$B$3,C78&gt;=$C$3,D78&gt;=$D$3),"Ja","Nee"))</f>
        <v/>
      </c>
      <c r="H78" s="29" t="n"/>
    </row>
    <row r="79">
      <c r="A79" s="12" t="inlineStr">
        <is>
          <t>Paraguay</t>
        </is>
      </c>
      <c r="B79" s="13" t="n">
        <v>6.04</v>
      </c>
      <c r="C79" s="14" t="n">
        <v>24</v>
      </c>
      <c r="D79" s="15" t="n">
        <v>0.805</v>
      </c>
      <c r="E79" s="16">
        <f>IF(OR(B79="",C79="",D79=""),"Onvoldoende data",IF(AND(B79&gt;=$B$4,C79&gt;=$C$4,D79&gt;=$D$4),"Op niveau",IF(AND(B79&gt;=$B$3,C79&gt;=$C$3,D79&gt;=$D$3),"Boven minimum","Onder minimum")))</f>
        <v/>
      </c>
      <c r="F79" s="16" t="n">
        <v>3</v>
      </c>
      <c r="G79" s="28">
        <f>IF(OR(B79="",C79="",D79=""),"n.v.t.",IF(AND(B79&gt;=$B$3,C79&gt;=$C$3,D79&gt;=$D$3),"Ja","Nee"))</f>
        <v/>
      </c>
      <c r="H79" s="29" t="n"/>
    </row>
    <row r="80">
      <c r="A80" s="12" t="inlineStr">
        <is>
          <t>Papua New Guinea</t>
        </is>
      </c>
      <c r="B80" s="13" t="n">
        <v>5.9</v>
      </c>
      <c r="C80" s="14" t="n">
        <v>26</v>
      </c>
      <c r="D80" s="15" t="n">
        <v>0.805</v>
      </c>
      <c r="E80" s="16">
        <f>IF(OR(B80="",C80="",D80=""),"Onvoldoende data",IF(AND(B80&gt;=$B$4,C80&gt;=$C$4,D80&gt;=$D$4),"Op niveau",IF(AND(B80&gt;=$B$3,C80&gt;=$C$3,D80&gt;=$D$3),"Boven minimum","Onder minimum")))</f>
        <v/>
      </c>
      <c r="F80" s="16" t="n">
        <v>3</v>
      </c>
      <c r="G80" s="28">
        <f>IF(OR(B80="",C80="",D80=""),"n.v.t.",IF(AND(B80&gt;=$B$3,C80&gt;=$C$3,D80&gt;=$D$3),"Ja","Nee"))</f>
        <v/>
      </c>
      <c r="H80" s="29" t="n"/>
    </row>
    <row r="81">
      <c r="A81" s="12" t="inlineStr">
        <is>
          <t>Peru</t>
        </is>
      </c>
      <c r="B81" s="13" t="n">
        <v>5.88</v>
      </c>
      <c r="C81" s="14" t="n">
        <v>30</v>
      </c>
      <c r="D81" s="15" t="n">
        <v>0.8</v>
      </c>
      <c r="E81" s="16">
        <f>IF(OR(B81="",C81="",D81=""),"Onvoldoende data",IF(AND(B81&gt;=$B$4,C81&gt;=$C$4,D81&gt;=$D$4),"Op niveau",IF(AND(B81&gt;=$B$3,C81&gt;=$C$3,D81&gt;=$D$3),"Boven minimum","Onder minimum")))</f>
        <v/>
      </c>
      <c r="F81" s="16" t="n">
        <v>3</v>
      </c>
      <c r="G81" s="28">
        <f>IF(OR(B81="",C81="",D81=""),"n.v.t.",IF(AND(B81&gt;=$B$3,C81&gt;=$C$3,D81&gt;=$D$3),"Ja","Nee"))</f>
        <v/>
      </c>
      <c r="H81" s="29" t="n"/>
    </row>
    <row r="82">
      <c r="A82" s="12" t="inlineStr">
        <is>
          <t>Moldova</t>
        </is>
      </c>
      <c r="B82" s="13" t="n">
        <v>5.86</v>
      </c>
      <c r="C82" s="14" t="n">
        <v>42</v>
      </c>
      <c r="D82" s="15" t="n">
        <v>0.842</v>
      </c>
      <c r="E82" s="16">
        <f>IF(OR(B82="",C82="",D82=""),"Onvoldoende data",IF(AND(B82&gt;=$B$4,C82&gt;=$C$4,D82&gt;=$D$4),"Op niveau",IF(AND(B82&gt;=$B$3,C82&gt;=$C$3,D82&gt;=$D$3),"Boven minimum","Onder minimum")))</f>
        <v/>
      </c>
      <c r="F82" s="16" t="n">
        <v>3</v>
      </c>
      <c r="G82" s="28">
        <f>IF(OR(B82="",C82="",D82=""),"n.v.t.",IF(AND(B82&gt;=$B$3,C82&gt;=$C$3,D82&gt;=$D$3),"Ja","Nee"))</f>
        <v/>
      </c>
      <c r="H82" s="29" t="n"/>
    </row>
    <row r="83">
      <c r="A83" s="12" t="inlineStr">
        <is>
          <t>Zambia</t>
        </is>
      </c>
      <c r="B83" s="13" t="n">
        <v>5.82</v>
      </c>
      <c r="C83" s="14" t="n">
        <v>37</v>
      </c>
      <c r="D83" s="15" t="n">
        <v>0.773</v>
      </c>
      <c r="E83" s="16">
        <f>IF(OR(B83="",C83="",D83=""),"Onvoldoende data",IF(AND(B83&gt;=$B$4,C83&gt;=$C$4,D83&gt;=$D$4),"Op niveau",IF(AND(B83&gt;=$B$3,C83&gt;=$C$3,D83&gt;=$D$3),"Boven minimum","Onder minimum")))</f>
        <v/>
      </c>
      <c r="F83" s="16" t="n">
        <v>3</v>
      </c>
      <c r="G83" s="28">
        <f>IF(OR(B83="",C83="",D83=""),"n.v.t.",IF(AND(B83&gt;=$B$3,C83&gt;=$C$3,D83&gt;=$D$3),"Ja","Nee"))</f>
        <v/>
      </c>
      <c r="H83" s="29" t="n"/>
    </row>
    <row r="84">
      <c r="A84" s="12" t="inlineStr">
        <is>
          <t>Bhutan</t>
        </is>
      </c>
      <c r="B84" s="13" t="n">
        <v>5.65</v>
      </c>
      <c r="C84" s="14" t="n">
        <v>71</v>
      </c>
      <c r="D84" s="15" t="n">
        <v>0.701</v>
      </c>
      <c r="E84" s="16">
        <f>IF(OR(B84="",C84="",D84=""),"Onvoldoende data",IF(AND(B84&gt;=$B$4,C84&gt;=$C$4,D84&gt;=$D$4),"Op niveau",IF(AND(B84&gt;=$B$3,C84&gt;=$C$3,D84&gt;=$D$3),"Boven minimum","Onder minimum")))</f>
        <v/>
      </c>
      <c r="F84" s="16" t="n">
        <v>3</v>
      </c>
      <c r="G84" s="28">
        <f>IF(OR(B84="",C84="",D84=""),"n.v.t.",IF(AND(B84&gt;=$B$3,C84&gt;=$C$3,D84&gt;=$D$3),"Ja","Nee"))</f>
        <v/>
      </c>
      <c r="H84" s="29" t="n"/>
    </row>
    <row r="85">
      <c r="A85" s="12" t="inlineStr">
        <is>
          <t>Liberia</t>
        </is>
      </c>
      <c r="B85" s="13" t="n">
        <v>5.57</v>
      </c>
      <c r="C85" s="14" t="n">
        <v>28</v>
      </c>
      <c r="D85" s="15" t="n">
        <v>0.838</v>
      </c>
      <c r="E85" s="16">
        <f>IF(OR(B85="",C85="",D85=""),"Onvoldoende data",IF(AND(B85&gt;=$B$4,C85&gt;=$C$4,D85&gt;=$D$4),"Op niveau",IF(AND(B85&gt;=$B$3,C85&gt;=$C$3,D85&gt;=$D$3),"Boven minimum","Onder minimum")))</f>
        <v/>
      </c>
      <c r="F85" s="16" t="n">
        <v>3</v>
      </c>
      <c r="G85" s="28">
        <f>IF(OR(B85="",C85="",D85=""),"n.v.t.",IF(AND(B85&gt;=$B$3,C85&gt;=$C$3,D85&gt;=$D$3),"Ja","Nee"))</f>
        <v/>
      </c>
      <c r="H85" s="29" t="n"/>
    </row>
    <row r="86">
      <c r="A86" s="12" t="inlineStr">
        <is>
          <t>Mexico</t>
        </is>
      </c>
      <c r="B86" s="13" t="n">
        <v>5.4</v>
      </c>
      <c r="C86" s="14" t="n">
        <v>27</v>
      </c>
      <c r="D86" s="15" t="n">
        <v>0.626</v>
      </c>
      <c r="E86" s="16">
        <f>IF(OR(B86="",C86="",D86=""),"Onvoldoende data",IF(AND(B86&gt;=$B$4,C86&gt;=$C$4,D86&gt;=$D$4),"Op niveau",IF(AND(B86&gt;=$B$3,C86&gt;=$C$3,D86&gt;=$D$3),"Boven minimum","Onder minimum")))</f>
        <v/>
      </c>
      <c r="F86" s="16" t="n">
        <v>3</v>
      </c>
      <c r="G86" s="28">
        <f>IF(OR(B86="",C86="",D86=""),"n.v.t.",IF(AND(B86&gt;=$B$3,C86&gt;=$C$3,D86&gt;=$D$3),"Ja","Nee"))</f>
        <v/>
      </c>
      <c r="H86" s="29" t="n"/>
    </row>
    <row r="87">
      <c r="A87" s="12" t="inlineStr">
        <is>
          <t>Fiji</t>
        </is>
      </c>
      <c r="B87" s="13" t="n">
        <v>5.39</v>
      </c>
      <c r="C87" s="14" t="n">
        <v>55</v>
      </c>
      <c r="D87" s="15" t="n">
        <v>0.774</v>
      </c>
      <c r="E87" s="16">
        <f>IF(OR(B87="",C87="",D87=""),"Onvoldoende data",IF(AND(B87&gt;=$B$4,C87&gt;=$C$4,D87&gt;=$D$4),"Op niveau",IF(AND(B87&gt;=$B$3,C87&gt;=$C$3,D87&gt;=$D$3),"Boven minimum","Onder minimum")))</f>
        <v/>
      </c>
      <c r="F87" s="16" t="n">
        <v>3</v>
      </c>
      <c r="G87" s="28">
        <f>IF(OR(B87="",C87="",D87=""),"n.v.t.",IF(AND(B87&gt;=$B$3,C87&gt;=$C$3,D87&gt;=$D$3),"Ja","Nee"))</f>
        <v/>
      </c>
      <c r="H87" s="29" t="n"/>
    </row>
    <row r="88">
      <c r="A88" s="12" t="inlineStr">
        <is>
          <t>Bolivia</t>
        </is>
      </c>
      <c r="B88" s="13" t="n">
        <v>5.38</v>
      </c>
      <c r="C88" s="14" t="n">
        <v>28</v>
      </c>
      <c r="D88" s="15" t="n">
        <v>0.741</v>
      </c>
      <c r="E88" s="16">
        <f>IF(OR(B88="",C88="",D88=""),"Onvoldoende data",IF(AND(B88&gt;=$B$4,C88&gt;=$C$4,D88&gt;=$D$4),"Op niveau",IF(AND(B88&gt;=$B$3,C88&gt;=$C$3,D88&gt;=$D$3),"Boven minimum","Onder minimum")))</f>
        <v/>
      </c>
      <c r="F88" s="16" t="n">
        <v>3</v>
      </c>
      <c r="G88" s="28">
        <f>IF(OR(B88="",C88="",D88=""),"n.v.t.",IF(AND(B88&gt;=$B$3,C88&gt;=$C$3,D88&gt;=$D$3),"Ja","Nee"))</f>
        <v/>
      </c>
      <c r="H88" s="29" t="n"/>
    </row>
    <row r="89">
      <c r="A89" s="12" t="inlineStr">
        <is>
          <t>Armenia</t>
        </is>
      </c>
      <c r="B89" s="13" t="n">
        <v>5.35</v>
      </c>
      <c r="C89" s="14" t="n">
        <v>46</v>
      </c>
      <c r="D89" s="15" t="n">
        <v>0.8</v>
      </c>
      <c r="E89" s="16">
        <f>IF(OR(B89="",C89="",D89=""),"Onvoldoende data",IF(AND(B89&gt;=$B$4,C89&gt;=$C$4,D89&gt;=$D$4),"Op niveau",IF(AND(B89&gt;=$B$3,C89&gt;=$C$3,D89&gt;=$D$3),"Boven minimum","Onder minimum")))</f>
        <v/>
      </c>
      <c r="F89" s="16" t="n">
        <v>3</v>
      </c>
      <c r="G89" s="28">
        <f>IF(OR(B89="",C89="",D89=""),"n.v.t.",IF(AND(B89&gt;=$B$3,C89&gt;=$C$3,D89&gt;=$D$3),"Ja","Nee"))</f>
        <v/>
      </c>
      <c r="H89" s="29" t="n"/>
    </row>
    <row r="90">
      <c r="A90" s="12" t="inlineStr">
        <is>
          <t>Bosnia and Herzegovina</t>
        </is>
      </c>
      <c r="B90" s="13" t="n">
        <v>5.23</v>
      </c>
      <c r="C90" s="14" t="n">
        <v>34</v>
      </c>
      <c r="D90" s="15" t="n">
        <v>0.8139999999999999</v>
      </c>
      <c r="E90" s="16">
        <f>IF(OR(B90="",C90="",D90=""),"Onvoldoende data",IF(AND(B90&gt;=$B$4,C90&gt;=$C$4,D90&gt;=$D$4),"Op niveau",IF(AND(B90&gt;=$B$3,C90&gt;=$C$3,D90&gt;=$D$3),"Boven minimum","Onder minimum")))</f>
        <v/>
      </c>
      <c r="F90" s="16" t="n">
        <v>3</v>
      </c>
      <c r="G90" s="28">
        <f>IF(OR(B90="",C90="",D90=""),"n.v.t.",IF(AND(B90&gt;=$B$3,C90&gt;=$C$3,D90&gt;=$D$3),"Ja","Nee"))</f>
        <v/>
      </c>
      <c r="H90" s="29" t="n"/>
    </row>
    <row r="91">
      <c r="A91" s="12" t="inlineStr">
        <is>
          <t>Ecuador</t>
        </is>
      </c>
      <c r="B91" s="13" t="n">
        <v>5.2</v>
      </c>
      <c r="C91" s="14" t="n">
        <v>33</v>
      </c>
      <c r="D91" s="15" t="n">
        <v>0.6919999999999999</v>
      </c>
      <c r="E91" s="16">
        <f>IF(OR(B91="",C91="",D91=""),"Onvoldoende data",IF(AND(B91&gt;=$B$4,C91&gt;=$C$4,D91&gt;=$D$4),"Op niveau",IF(AND(B91&gt;=$B$3,C91&gt;=$C$3,D91&gt;=$D$3),"Boven minimum","Onder minimum")))</f>
        <v/>
      </c>
      <c r="F91" s="16" t="n">
        <v>3</v>
      </c>
      <c r="G91" s="28">
        <f>IF(OR(B91="",C91="",D91=""),"n.v.t.",IF(AND(B91&gt;=$B$3,C91&gt;=$C$3,D91&gt;=$D$3),"Ja","Nee"))</f>
        <v/>
      </c>
      <c r="H91" s="29" t="n"/>
    </row>
    <row r="92">
      <c r="A92" s="12" t="inlineStr">
        <is>
          <t>Tanzania</t>
        </is>
      </c>
      <c r="B92" s="13" t="n">
        <v>5.13</v>
      </c>
      <c r="C92" s="14" t="n">
        <v>40</v>
      </c>
      <c r="D92" s="15" t="n">
        <v>0.673</v>
      </c>
      <c r="E92" s="16">
        <f>IF(OR(B92="",C92="",D92=""),"Onvoldoende data",IF(AND(B92&gt;=$B$4,C92&gt;=$C$4,D92&gt;=$D$4),"Op niveau",IF(AND(B92&gt;=$B$3,C92&gt;=$C$3,D92&gt;=$D$3),"Boven minimum","Onder minimum")))</f>
        <v/>
      </c>
      <c r="F92" s="16" t="n">
        <v>3</v>
      </c>
      <c r="G92" s="28">
        <f>IF(OR(B92="",C92="",D92=""),"n.v.t.",IF(AND(B92&gt;=$B$3,C92&gt;=$C$3,D92&gt;=$D$3),"Ja","Nee"))</f>
        <v/>
      </c>
      <c r="H92" s="29" t="n"/>
    </row>
    <row r="93">
      <c r="A93" s="12" t="inlineStr">
        <is>
          <t>Madagascar</t>
        </is>
      </c>
      <c r="B93" s="13" t="n">
        <v>5.06</v>
      </c>
      <c r="C93" s="14" t="n">
        <v>25</v>
      </c>
      <c r="D93" s="15" t="n">
        <v>0.652</v>
      </c>
      <c r="E93" s="16">
        <f>IF(OR(B93="",C93="",D93=""),"Onvoldoende data",IF(AND(B93&gt;=$B$4,C93&gt;=$C$4,D93&gt;=$D$4),"Op niveau",IF(AND(B93&gt;=$B$3,C93&gt;=$C$3,D93&gt;=$D$3),"Boven minimum","Onder minimum")))</f>
        <v/>
      </c>
      <c r="F93" s="16" t="n">
        <v>3</v>
      </c>
      <c r="G93" s="28">
        <f>IF(OR(B93="",C93="",D93=""),"n.v.t.",IF(AND(B93&gt;=$B$3,C93&gt;=$C$3,D93&gt;=$D$3),"Ja","Nee"))</f>
        <v/>
      </c>
      <c r="H93" s="29" t="n"/>
    </row>
    <row r="94">
      <c r="A94" s="12" t="inlineStr">
        <is>
          <t>Kenya</t>
        </is>
      </c>
      <c r="B94" s="13" t="n">
        <v>5.05</v>
      </c>
      <c r="C94" s="14" t="n">
        <v>30</v>
      </c>
      <c r="D94" s="15" t="n">
        <v>0.74</v>
      </c>
      <c r="E94" s="16">
        <f>IF(OR(B94="",C94="",D94=""),"Onvoldoende data",IF(AND(B94&gt;=$B$4,C94&gt;=$C$4,D94&gt;=$D$4),"Op niveau",IF(AND(B94&gt;=$B$3,C94&gt;=$C$3,D94&gt;=$D$3),"Boven minimum","Onder minimum")))</f>
        <v/>
      </c>
      <c r="F94" s="16" t="n">
        <v>3</v>
      </c>
      <c r="G94" s="28">
        <f>IF(OR(B94="",C94="",D94=""),"n.v.t.",IF(AND(B94&gt;=$B$3,C94&gt;=$C$3,D94&gt;=$D$3),"Ja","Nee"))</f>
        <v/>
      </c>
      <c r="H94" s="29" t="n"/>
    </row>
    <row r="95">
      <c r="A95" s="12" t="inlineStr">
        <is>
          <t>Hong Kong</t>
        </is>
      </c>
      <c r="B95" s="13" t="n">
        <v>5.03</v>
      </c>
      <c r="C95" s="14" t="n">
        <v>76</v>
      </c>
      <c r="D95" s="15" t="n">
        <v>0.614</v>
      </c>
      <c r="E95" s="16">
        <f>IF(OR(B95="",C95="",D95=""),"Onvoldoende data",IF(AND(B95&gt;=$B$4,C95&gt;=$C$4,D95&gt;=$D$4),"Op niveau",IF(AND(B95&gt;=$B$3,C95&gt;=$C$3,D95&gt;=$D$3),"Boven minimum","Onder minimum")))</f>
        <v/>
      </c>
      <c r="F95" s="16" t="n">
        <v>3</v>
      </c>
      <c r="G95" s="28">
        <f>IF(OR(B95="",C95="",D95=""),"n.v.t.",IF(AND(B95&gt;=$B$3,C95&gt;=$C$3,D95&gt;=$D$3),"Ja","Nee"))</f>
        <v/>
      </c>
      <c r="H95" s="29" t="n"/>
    </row>
    <row r="96">
      <c r="A96" s="12" t="inlineStr">
        <is>
          <t>Morocco</t>
        </is>
      </c>
      <c r="B96" s="13" t="n">
        <v>4.97</v>
      </c>
      <c r="C96" s="14" t="n">
        <v>39</v>
      </c>
      <c r="D96" s="15" t="n">
        <v>0.645</v>
      </c>
      <c r="E96" s="16">
        <f>IF(OR(B96="",C96="",D96=""),"Onvoldoende data",IF(AND(B96&gt;=$B$4,C96&gt;=$C$4,D96&gt;=$D$4),"Op niveau",IF(AND(B96&gt;=$B$3,C96&gt;=$C$3,D96&gt;=$D$3),"Boven minimum","Onder minimum")))</f>
        <v/>
      </c>
      <c r="F96" s="16" t="n">
        <v>3</v>
      </c>
      <c r="G96" s="28">
        <f>IF(OR(B96="",C96="",D96=""),"n.v.t.",IF(AND(B96&gt;=$B$3,C96&gt;=$C$3,D96&gt;=$D$3),"Ja","Nee"))</f>
        <v/>
      </c>
      <c r="H96" s="29" t="n"/>
    </row>
    <row r="97">
      <c r="A97" s="12" t="inlineStr">
        <is>
          <t>Honduras</t>
        </is>
      </c>
      <c r="B97" s="13" t="n">
        <v>4.87</v>
      </c>
      <c r="C97" s="14" t="n">
        <v>22</v>
      </c>
      <c r="D97" s="15" t="n">
        <v>0.819</v>
      </c>
      <c r="E97" s="16">
        <f>IF(OR(B97="",C97="",D97=""),"Onvoldoende data",IF(AND(B97&gt;=$B$4,C97&gt;=$C$4,D97&gt;=$D$4),"Op niveau",IF(AND(B97&gt;=$B$3,C97&gt;=$C$3,D97&gt;=$D$3),"Boven minimum","Onder minimum")))</f>
        <v/>
      </c>
      <c r="F97" s="16" t="n">
        <v>3</v>
      </c>
      <c r="G97" s="28">
        <f>IF(OR(B97="",C97="",D97=""),"n.v.t.",IF(AND(B97&gt;=$B$3,C97&gt;=$C$3,D97&gt;=$D$3),"Ja","Nee"))</f>
        <v/>
      </c>
      <c r="H97" s="29" t="n"/>
    </row>
    <row r="98">
      <c r="A98" s="12" t="inlineStr">
        <is>
          <t>Ukraine</t>
        </is>
      </c>
      <c r="B98" s="13" t="n">
        <v>4.79</v>
      </c>
      <c r="C98" s="14" t="n">
        <v>36</v>
      </c>
      <c r="D98" s="15" t="n">
        <v>0.578</v>
      </c>
      <c r="E98" s="16">
        <f>IF(OR(B98="",C98="",D98=""),"Onvoldoende data",IF(AND(B98&gt;=$B$4,C98&gt;=$C$4,D98&gt;=$D$4),"Op niveau",IF(AND(B98&gt;=$B$3,C98&gt;=$C$3,D98&gt;=$D$3),"Boven minimum","Onder minimum")))</f>
        <v/>
      </c>
      <c r="F98" s="16" t="n">
        <v>3</v>
      </c>
      <c r="G98" s="28">
        <f>IF(OR(B98="",C98="",D98=""),"n.v.t.",IF(AND(B98&gt;=$B$3,C98&gt;=$C$3,D98&gt;=$D$3),"Ja","Nee"))</f>
        <v/>
      </c>
      <c r="H98" s="29" t="n"/>
    </row>
    <row r="99">
      <c r="A99" s="12" t="inlineStr">
        <is>
          <t>Tunisia</t>
        </is>
      </c>
      <c r="B99" s="13" t="n">
        <v>4.65</v>
      </c>
      <c r="C99" s="14" t="n">
        <v>39</v>
      </c>
      <c r="D99" s="15" t="n">
        <v>0.6850000000000001</v>
      </c>
      <c r="E99" s="16">
        <f>IF(OR(B99="",C99="",D99=""),"Onvoldoende data",IF(AND(B99&gt;=$B$4,C99&gt;=$C$4,D99&gt;=$D$4),"Op niveau",IF(AND(B99&gt;=$B$3,C99&gt;=$C$3,D99&gt;=$D$3),"Boven minimum","Onder minimum")))</f>
        <v/>
      </c>
      <c r="F99" s="16" t="n">
        <v>3</v>
      </c>
      <c r="G99" s="28">
        <f>IF(OR(B99="",C99="",D99=""),"n.v.t.",IF(AND(B99&gt;=$B$3,C99&gt;=$C$3,D99&gt;=$D$3),"Ja","Nee"))</f>
        <v/>
      </c>
      <c r="H99" s="29" t="n"/>
    </row>
    <row r="100">
      <c r="A100" s="12" t="inlineStr">
        <is>
          <t>Guatemala</t>
        </is>
      </c>
      <c r="B100" s="13" t="n">
        <v>4.65</v>
      </c>
      <c r="C100" s="14" t="n">
        <v>26</v>
      </c>
      <c r="D100" s="15" t="n">
        <v>0.766</v>
      </c>
      <c r="E100" s="16">
        <f>IF(OR(B100="",C100="",D100=""),"Onvoldoende data",IF(AND(B100&gt;=$B$4,C100&gt;=$C$4,D100&gt;=$D$4),"Op niveau",IF(AND(B100&gt;=$B$3,C100&gt;=$C$3,D100&gt;=$D$3),"Boven minimum","Onder minimum")))</f>
        <v/>
      </c>
      <c r="F100" s="16" t="n">
        <v>3</v>
      </c>
      <c r="G100" s="28">
        <f>IF(OR(B100="",C100="",D100=""),"n.v.t.",IF(AND(B100&gt;=$B$3,C100&gt;=$C$3,D100&gt;=$D$3),"Ja","Nee"))</f>
        <v/>
      </c>
      <c r="H100" s="29" t="n"/>
    </row>
    <row r="101">
      <c r="A101" s="12" t="inlineStr">
        <is>
          <t>El Salvador</t>
        </is>
      </c>
      <c r="B101" s="13" t="n">
        <v>4.57</v>
      </c>
      <c r="C101" s="14" t="n">
        <v>32</v>
      </c>
      <c r="D101" s="15" t="n">
        <v>0.511</v>
      </c>
      <c r="E101" s="16">
        <f>IF(OR(B101="",C101="",D101=""),"Onvoldoende data",IF(AND(B101&gt;=$B$4,C101&gt;=$C$4,D101&gt;=$D$4),"Op niveau",IF(AND(B101&gt;=$B$3,C101&gt;=$C$3,D101&gt;=$D$3),"Boven minimum","Onder minimum")))</f>
        <v/>
      </c>
      <c r="F101" s="16" t="n">
        <v>3</v>
      </c>
      <c r="G101" s="28">
        <f>IF(OR(B101="",C101="",D101=""),"n.v.t.",IF(AND(B101&gt;=$B$3,C101&gt;=$C$3,D101&gt;=$D$3),"Ja","Nee"))</f>
        <v/>
      </c>
      <c r="H101" s="29" t="n"/>
    </row>
    <row r="102">
      <c r="A102" s="12" t="inlineStr">
        <is>
          <t>Gambia</t>
        </is>
      </c>
      <c r="B102" s="13" t="n">
        <v>4.47</v>
      </c>
      <c r="C102" s="14" t="n">
        <v>37</v>
      </c>
      <c r="D102" s="15" t="n">
        <v>0.88</v>
      </c>
      <c r="E102" s="16">
        <f>IF(OR(B102="",C102="",D102=""),"Onvoldoende data",IF(AND(B102&gt;=$B$4,C102&gt;=$C$4,D102&gt;=$D$4),"Op niveau",IF(AND(B102&gt;=$B$3,C102&gt;=$C$3,D102&gt;=$D$3),"Boven minimum","Onder minimum")))</f>
        <v/>
      </c>
      <c r="F102" s="16" t="n">
        <v>3</v>
      </c>
      <c r="G102" s="28">
        <f>IF(OR(B102="",C102="",D102=""),"n.v.t.",IF(AND(B102&gt;=$B$3,C102&gt;=$C$3,D102&gt;=$D$3),"Ja","Nee"))</f>
        <v/>
      </c>
      <c r="H102" s="29" t="n"/>
    </row>
    <row r="103">
      <c r="A103" s="12" t="inlineStr">
        <is>
          <t>Sierra Leone</t>
        </is>
      </c>
      <c r="B103" s="13" t="n">
        <v>4.44</v>
      </c>
      <c r="C103" s="14" t="n">
        <v>34</v>
      </c>
      <c r="D103" s="15" t="n">
        <v>0.792</v>
      </c>
      <c r="E103" s="16">
        <f>IF(OR(B103="",C103="",D103=""),"Onvoldoende data",IF(AND(B103&gt;=$B$4,C103&gt;=$C$4,D103&gt;=$D$4),"Op niveau",IF(AND(B103&gt;=$B$3,C103&gt;=$C$3,D103&gt;=$D$3),"Boven minimum","Onder minimum")))</f>
        <v/>
      </c>
      <c r="F103" s="16" t="n">
        <v>3</v>
      </c>
      <c r="G103" s="28">
        <f>IF(OR(B103="",C103="",D103=""),"n.v.t.",IF(AND(B103&gt;=$B$3,C103&gt;=$C$3,D103&gt;=$D$3),"Ja","Nee"))</f>
        <v/>
      </c>
      <c r="H103" s="29" t="n"/>
    </row>
    <row r="104">
      <c r="A104" s="12" t="inlineStr">
        <is>
          <t>Georgia</t>
        </is>
      </c>
      <c r="B104" s="13" t="n">
        <v>4.36</v>
      </c>
      <c r="C104" s="14" t="n">
        <v>50</v>
      </c>
      <c r="D104" s="15" t="n">
        <v>0.7</v>
      </c>
      <c r="E104" s="16">
        <f>IF(OR(B104="",C104="",D104=""),"Onvoldoende data",IF(AND(B104&gt;=$B$4,C104&gt;=$C$4,D104&gt;=$D$4),"Op niveau",IF(AND(B104&gt;=$B$3,C104&gt;=$C$3,D104&gt;=$D$3),"Boven minimum","Onder minimum")))</f>
        <v/>
      </c>
      <c r="F104" s="16" t="n">
        <v>3</v>
      </c>
      <c r="G104" s="28">
        <f>IF(OR(B104="",C104="",D104=""),"n.v.t.",IF(AND(B104&gt;=$B$3,C104&gt;=$C$3,D104&gt;=$D$3),"Ja","Nee"))</f>
        <v/>
      </c>
      <c r="H104" s="29" t="n"/>
    </row>
    <row r="105">
      <c r="A105" s="12" t="inlineStr">
        <is>
          <t>Uganda</t>
        </is>
      </c>
      <c r="B105" s="13" t="n">
        <v>4.31</v>
      </c>
      <c r="C105" s="14" t="n">
        <v>25</v>
      </c>
      <c r="D105" s="15" t="n">
        <v>0.315</v>
      </c>
      <c r="E105" s="16">
        <f>IF(OR(B105="",C105="",D105=""),"Onvoldoende data",IF(AND(B105&gt;=$B$4,C105&gt;=$C$4,D105&gt;=$D$4),"Op niveau",IF(AND(B105&gt;=$B$3,C105&gt;=$C$3,D105&gt;=$D$3),"Boven minimum","Onder minimum")))</f>
        <v/>
      </c>
      <c r="F105" s="16" t="n">
        <v>3</v>
      </c>
      <c r="G105" s="28">
        <f>IF(OR(B105="",C105="",D105=""),"n.v.t.",IF(AND(B105&gt;=$B$3,C105&gt;=$C$3,D105&gt;=$D$3),"Ja","Nee"))</f>
        <v/>
      </c>
      <c r="H105" s="29" t="n"/>
    </row>
    <row r="106">
      <c r="A106" s="12" t="inlineStr">
        <is>
          <t>Bangladesh</t>
        </is>
      </c>
      <c r="B106" s="13" t="n">
        <v>4.27</v>
      </c>
      <c r="C106" s="14" t="n">
        <v>24</v>
      </c>
      <c r="D106" s="15" t="n">
        <v>0.628</v>
      </c>
      <c r="E106" s="16">
        <f>IF(OR(B106="",C106="",D106=""),"Onvoldoende data",IF(AND(B106&gt;=$B$4,C106&gt;=$C$4,D106&gt;=$D$4),"Op niveau",IF(AND(B106&gt;=$B$3,C106&gt;=$C$3,D106&gt;=$D$3),"Boven minimum","Onder minimum")))</f>
        <v/>
      </c>
      <c r="F106" s="16" t="n">
        <v>3</v>
      </c>
      <c r="G106" s="28">
        <f>IF(OR(B106="",C106="",D106=""),"n.v.t.",IF(AND(B106&gt;=$B$3,C106&gt;=$C$3,D106&gt;=$D$3),"Ja","Nee"))</f>
        <v/>
      </c>
      <c r="H106" s="29" t="n"/>
    </row>
    <row r="107">
      <c r="A107" s="12" t="inlineStr">
        <is>
          <t>Benin</t>
        </is>
      </c>
      <c r="B107" s="13" t="n">
        <v>4.26</v>
      </c>
      <c r="C107" s="14" t="n">
        <v>45</v>
      </c>
      <c r="D107" s="15" t="n">
        <v>0.836</v>
      </c>
      <c r="E107" s="16">
        <f>IF(OR(B107="",C107="",D107=""),"Onvoldoende data",IF(AND(B107&gt;=$B$4,C107&gt;=$C$4,D107&gt;=$D$4),"Op niveau",IF(AND(B107&gt;=$B$3,C107&gt;=$C$3,D107&gt;=$D$3),"Boven minimum","Onder minimum")))</f>
        <v/>
      </c>
      <c r="F107" s="16" t="n">
        <v>3</v>
      </c>
      <c r="G107" s="28">
        <f>IF(OR(B107="",C107="",D107=""),"n.v.t.",IF(AND(B107&gt;=$B$3,C107&gt;=$C$3,D107&gt;=$D$3),"Ja","Nee"))</f>
        <v/>
      </c>
      <c r="H107" s="29" t="n"/>
    </row>
    <row r="108">
      <c r="A108" s="12" t="inlineStr">
        <is>
          <t>Turkey</t>
        </is>
      </c>
      <c r="B108" s="13" t="n">
        <v>4.26</v>
      </c>
      <c r="C108" s="14" t="n">
        <v>31</v>
      </c>
      <c r="D108" s="15" t="n">
        <v>0.402</v>
      </c>
      <c r="E108" s="16">
        <f>IF(OR(B108="",C108="",D108=""),"Onvoldoende data",IF(AND(B108&gt;=$B$4,C108&gt;=$C$4,D108&gt;=$D$4),"Op niveau",IF(AND(B108&gt;=$B$3,C108&gt;=$C$3,D108&gt;=$D$3),"Boven minimum","Onder minimum")))</f>
        <v/>
      </c>
      <c r="F108" s="16" t="n">
        <v>3</v>
      </c>
      <c r="G108" s="28">
        <f>IF(OR(B108="",C108="",D108=""),"n.v.t.",IF(AND(B108&gt;=$B$3,C108&gt;=$C$3,D108&gt;=$D$3),"Ja","Nee"))</f>
        <v/>
      </c>
      <c r="H108" s="29" t="n"/>
    </row>
    <row r="109">
      <c r="A109" s="12" t="inlineStr">
        <is>
          <t>Ivory Coast</t>
        </is>
      </c>
      <c r="B109" s="13" t="n">
        <v>4.24</v>
      </c>
      <c r="C109" s="14" t="n">
        <v>43</v>
      </c>
      <c r="D109" s="15" t="n">
        <v>0.7</v>
      </c>
      <c r="E109" s="16">
        <f>IF(OR(B109="",C109="",D109=""),"Onvoldoende data",IF(AND(B109&gt;=$B$4,C109&gt;=$C$4,D109&gt;=$D$4),"Op niveau",IF(AND(B109&gt;=$B$3,C109&gt;=$C$3,D109&gt;=$D$3),"Boven minimum","Onder minimum")))</f>
        <v/>
      </c>
      <c r="F109" s="16" t="n">
        <v>3</v>
      </c>
      <c r="G109" s="28">
        <f>IF(OR(B109="",C109="",D109=""),"n.v.t.",IF(AND(B109&gt;=$B$3,C109&gt;=$C$3,D109&gt;=$D$3),"Ja","Nee"))</f>
        <v/>
      </c>
      <c r="H109" s="29" t="n"/>
    </row>
    <row r="110">
      <c r="A110" s="12" t="inlineStr">
        <is>
          <t>Nigeria</t>
        </is>
      </c>
      <c r="B110" s="13" t="n">
        <v>4.1</v>
      </c>
      <c r="C110" s="14" t="n">
        <v>26</v>
      </c>
      <c r="D110" s="15" t="n">
        <v>0.674</v>
      </c>
      <c r="E110" s="16">
        <f>IF(OR(B110="",C110="",D110=""),"Onvoldoende data",IF(AND(B110&gt;=$B$4,C110&gt;=$C$4,D110&gt;=$D$4),"Op niveau",IF(AND(B110&gt;=$B$3,C110&gt;=$C$3,D110&gt;=$D$3),"Boven minimum","Onder minimum")))</f>
        <v/>
      </c>
      <c r="F110" s="16" t="n">
        <v>3</v>
      </c>
      <c r="G110" s="28">
        <f>IF(OR(B110="",C110="",D110=""),"n.v.t.",IF(AND(B110&gt;=$B$3,C110&gt;=$C$3,D110&gt;=$D$3),"Ja","Nee"))</f>
        <v/>
      </c>
      <c r="H110" s="29" t="n"/>
    </row>
    <row r="111">
      <c r="A111" s="12" t="inlineStr">
        <is>
          <t>Nepal</t>
        </is>
      </c>
      <c r="B111" s="13" t="n">
        <v>4.01</v>
      </c>
      <c r="C111" s="14" t="n">
        <v>34</v>
      </c>
      <c r="D111" s="15" t="n">
        <v>0.742</v>
      </c>
      <c r="E111" s="16">
        <f>IF(OR(B111="",C111="",D111=""),"Onvoldoende data",IF(AND(B111&gt;=$B$4,C111&gt;=$C$4,D111&gt;=$D$4),"Op niveau",IF(AND(B111&gt;=$B$3,C111&gt;=$C$3,D111&gt;=$D$3),"Boven minimum","Onder minimum")))</f>
        <v/>
      </c>
      <c r="F111" s="16" t="n">
        <v>3</v>
      </c>
      <c r="G111" s="28">
        <f>IF(OR(B111="",C111="",D111=""),"n.v.t.",IF(AND(B111&gt;=$B$3,C111&gt;=$C$3,D111&gt;=$D$3),"Ja","Nee"))</f>
        <v/>
      </c>
      <c r="H111" s="29" t="n"/>
    </row>
    <row r="112">
      <c r="A112" s="12" t="inlineStr">
        <is>
          <t>Angola</t>
        </is>
      </c>
      <c r="B112" s="13" t="n">
        <v>3.94</v>
      </c>
      <c r="C112" s="14" t="n">
        <v>32</v>
      </c>
      <c r="D112" s="15" t="n">
        <v>0.624</v>
      </c>
      <c r="E112" s="16">
        <f>IF(OR(B112="",C112="",D112=""),"Onvoldoende data",IF(AND(B112&gt;=$B$4,C112&gt;=$C$4,D112&gt;=$D$4),"Op niveau",IF(AND(B112&gt;=$B$3,C112&gt;=$C$3,D112&gt;=$D$3),"Boven minimum","Onder minimum")))</f>
        <v/>
      </c>
      <c r="F112" s="16" t="n">
        <v>3</v>
      </c>
      <c r="G112" s="28">
        <f>IF(OR(B112="",C112="",D112=""),"n.v.t.",IF(AND(B112&gt;=$B$3,C112&gt;=$C$3,D112&gt;=$D$3),"Ja","Nee"))</f>
        <v/>
      </c>
      <c r="H112" s="29" t="n"/>
    </row>
    <row r="113">
      <c r="A113" s="12" t="inlineStr">
        <is>
          <t>Mauritania</t>
        </is>
      </c>
      <c r="B113" s="13" t="n">
        <v>3.84</v>
      </c>
      <c r="C113" s="14" t="n">
        <v>30</v>
      </c>
      <c r="D113" s="15" t="n">
        <v>0.513</v>
      </c>
      <c r="E113" s="16">
        <f>IF(OR(B113="",C113="",D113=""),"Onvoldoende data",IF(AND(B113&gt;=$B$4,C113&gt;=$C$4,D113&gt;=$D$4),"Op niveau",IF(AND(B113&gt;=$B$3,C113&gt;=$C$3,D113&gt;=$D$3),"Boven minimum","Onder minimum")))</f>
        <v/>
      </c>
      <c r="F113" s="16" t="n">
        <v>3</v>
      </c>
      <c r="G113" s="28">
        <f>IF(OR(B113="",C113="",D113=""),"n.v.t.",IF(AND(B113&gt;=$B$3,C113&gt;=$C$3,D113&gt;=$D$3),"Ja","Nee"))</f>
        <v/>
      </c>
      <c r="H113" s="29" t="n"/>
    </row>
    <row r="114">
      <c r="A114" s="12" t="inlineStr">
        <is>
          <t>Lebanon</t>
        </is>
      </c>
      <c r="B114" s="13" t="n">
        <v>3.81</v>
      </c>
      <c r="C114" s="14" t="n">
        <v>23</v>
      </c>
      <c r="D114" s="15" t="n">
        <v>0.6889999999999999</v>
      </c>
      <c r="E114" s="16">
        <f>IF(OR(B114="",C114="",D114=""),"Onvoldoende data",IF(AND(B114&gt;=$B$4,C114&gt;=$C$4,D114&gt;=$D$4),"Op niveau",IF(AND(B114&gt;=$B$3,C114&gt;=$C$3,D114&gt;=$D$3),"Boven minimum","Onder minimum")))</f>
        <v/>
      </c>
      <c r="F114" s="16" t="n">
        <v>3</v>
      </c>
      <c r="G114" s="28">
        <f>IF(OR(B114="",C114="",D114=""),"n.v.t.",IF(AND(B114&gt;=$B$3,C114&gt;=$C$3,D114&gt;=$D$3),"Ja","Nee"))</f>
        <v/>
      </c>
      <c r="H114" s="29" t="n"/>
    </row>
    <row r="115">
      <c r="A115" s="12" t="inlineStr">
        <is>
          <t>Algeria</t>
        </is>
      </c>
      <c r="B115" s="13" t="n">
        <v>3.55</v>
      </c>
      <c r="C115" s="14" t="n">
        <v>34</v>
      </c>
      <c r="D115" s="15" t="n">
        <v>0.424</v>
      </c>
      <c r="E115" s="16">
        <f>IF(OR(B115="",C115="",D115=""),"Onvoldoende data",IF(AND(B115&gt;=$B$4,C115&gt;=$C$4,D115&gt;=$D$4),"Op niveau",IF(AND(B115&gt;=$B$3,C115&gt;=$C$3,D115&gt;=$D$3),"Boven minimum","Onder minimum")))</f>
        <v/>
      </c>
      <c r="F115" s="16" t="n">
        <v>3</v>
      </c>
      <c r="G115" s="28">
        <f>IF(OR(B115="",C115="",D115=""),"n.v.t.",IF(AND(B115&gt;=$B$3,C115&gt;=$C$3,D115&gt;=$D$3),"Ja","Nee"))</f>
        <v/>
      </c>
      <c r="H115" s="29" t="n"/>
    </row>
    <row r="116">
      <c r="A116" s="12" t="inlineStr">
        <is>
          <t>Gabon</t>
        </is>
      </c>
      <c r="B116" s="13" t="n">
        <v>3.49</v>
      </c>
      <c r="C116" s="14" t="n">
        <v>29</v>
      </c>
      <c r="D116" s="15" t="n">
        <v>0.788</v>
      </c>
      <c r="E116" s="16">
        <f>IF(OR(B116="",C116="",D116=""),"Onvoldoende data",IF(AND(B116&gt;=$B$4,C116&gt;=$C$4,D116&gt;=$D$4),"Op niveau",IF(AND(B116&gt;=$B$3,C116&gt;=$C$3,D116&gt;=$D$3),"Boven minimum","Onder minimum")))</f>
        <v/>
      </c>
      <c r="F116" s="16" t="n">
        <v>3</v>
      </c>
      <c r="G116" s="28">
        <f>IF(OR(B116="",C116="",D116=""),"n.v.t.",IF(AND(B116&gt;=$B$3,C116&gt;=$C$3,D116&gt;=$D$3),"Ja","Nee"))</f>
        <v/>
      </c>
      <c r="H116" s="29" t="n"/>
    </row>
    <row r="117">
      <c r="A117" s="12" t="inlineStr">
        <is>
          <t>Mozambique</t>
        </is>
      </c>
      <c r="B117" s="13" t="n">
        <v>3.38</v>
      </c>
      <c r="C117" s="14" t="n">
        <v>21</v>
      </c>
      <c r="D117" s="15" t="n">
        <v>0.483</v>
      </c>
      <c r="E117" s="16">
        <f>IF(OR(B117="",C117="",D117=""),"Onvoldoende data",IF(AND(B117&gt;=$B$4,C117&gt;=$C$4,D117&gt;=$D$4),"Op niveau",IF(AND(B117&gt;=$B$3,C117&gt;=$C$3,D117&gt;=$D$3),"Boven minimum","Onder minimum")))</f>
        <v/>
      </c>
      <c r="F117" s="16" t="n">
        <v>3</v>
      </c>
      <c r="G117" s="28">
        <f>IF(OR(B117="",C117="",D117=""),"n.v.t.",IF(AND(B117&gt;=$B$3,C117&gt;=$C$3,D117&gt;=$D$3),"Ja","Nee"))</f>
        <v/>
      </c>
      <c r="H117" s="29" t="n"/>
    </row>
    <row r="118">
      <c r="A118" s="12" t="inlineStr">
        <is>
          <t>Rwanda</t>
        </is>
      </c>
      <c r="B118" s="13" t="n">
        <v>3.34</v>
      </c>
      <c r="C118" s="14" t="n">
        <v>58</v>
      </c>
      <c r="D118" s="15" t="n">
        <v>0.194</v>
      </c>
      <c r="E118" s="16">
        <f>IF(OR(B118="",C118="",D118=""),"Onvoldoende data",IF(AND(B118&gt;=$B$4,C118&gt;=$C$4,D118&gt;=$D$4),"Op niveau",IF(AND(B118&gt;=$B$3,C118&gt;=$C$3,D118&gt;=$D$3),"Boven minimum","Onder minimum")))</f>
        <v/>
      </c>
      <c r="F118" s="16" t="n">
        <v>3</v>
      </c>
      <c r="G118" s="28">
        <f>IF(OR(B118="",C118="",D118=""),"n.v.t.",IF(AND(B118&gt;=$B$3,C118&gt;=$C$3,D118&gt;=$D$3),"Ja","Nee"))</f>
        <v/>
      </c>
      <c r="H118" s="29" t="n"/>
    </row>
    <row r="119">
      <c r="A119" s="12" t="inlineStr">
        <is>
          <t>Jordan</t>
        </is>
      </c>
      <c r="B119" s="13" t="n">
        <v>3.28</v>
      </c>
      <c r="C119" s="14" t="n">
        <v>50</v>
      </c>
      <c r="D119" s="15" t="n">
        <v>0.672</v>
      </c>
      <c r="E119" s="16">
        <f>IF(OR(B119="",C119="",D119=""),"Onvoldoende data",IF(AND(B119&gt;=$B$4,C119&gt;=$C$4,D119&gt;=$D$4),"Op niveau",IF(AND(B119&gt;=$B$3,C119&gt;=$C$3,D119&gt;=$D$3),"Boven minimum","Onder minimum")))</f>
        <v/>
      </c>
      <c r="F119" s="16" t="n">
        <v>3</v>
      </c>
      <c r="G119" s="28">
        <f>IF(OR(B119="",C119="",D119=""),"n.v.t.",IF(AND(B119&gt;=$B$3,C119&gt;=$C$3,D119&gt;=$D$3),"Ja","Nee"))</f>
        <v/>
      </c>
      <c r="H119" s="29" t="n"/>
    </row>
    <row r="120">
      <c r="A120" s="12" t="inlineStr">
        <is>
          <t>Kyrgyzstan</t>
        </is>
      </c>
      <c r="B120" s="13" t="n">
        <v>3.27</v>
      </c>
      <c r="C120" s="14" t="n">
        <v>26</v>
      </c>
      <c r="D120" s="15" t="n">
        <v>0.478</v>
      </c>
      <c r="E120" s="16">
        <f>IF(OR(B120="",C120="",D120=""),"Onvoldoende data",IF(AND(B120&gt;=$B$4,C120&gt;=$C$4,D120&gt;=$D$4),"Op niveau",IF(AND(B120&gt;=$B$3,C120&gt;=$C$3,D120&gt;=$D$3),"Boven minimum","Onder minimum")))</f>
        <v/>
      </c>
      <c r="F120" s="16" t="n">
        <v>3</v>
      </c>
      <c r="G120" s="28">
        <f>IF(OR(B120="",C120="",D120=""),"n.v.t.",IF(AND(B120&gt;=$B$3,C120&gt;=$C$3,D120&gt;=$D$3),"Ja","Nee"))</f>
        <v/>
      </c>
      <c r="H120" s="29" t="n"/>
    </row>
    <row r="121">
      <c r="A121" s="12" t="inlineStr">
        <is>
          <t>United Arab Emirates</t>
        </is>
      </c>
      <c r="B121" s="13" t="n">
        <v>3.18</v>
      </c>
      <c r="C121" s="14" t="n">
        <v>69</v>
      </c>
      <c r="D121" s="15" t="n">
        <v>0.339</v>
      </c>
      <c r="E121" s="16">
        <f>IF(OR(B121="",C121="",D121=""),"Onvoldoende data",IF(AND(B121&gt;=$B$4,C121&gt;=$C$4,D121&gt;=$D$4),"Op niveau",IF(AND(B121&gt;=$B$3,C121&gt;=$C$3,D121&gt;=$D$3),"Boven minimum","Onder minimum")))</f>
        <v/>
      </c>
      <c r="F121" s="16" t="n">
        <v>3</v>
      </c>
      <c r="G121" s="28">
        <f>IF(OR(B121="",C121="",D121=""),"n.v.t.",IF(AND(B121&gt;=$B$3,C121&gt;=$C$3,D121&gt;=$D$3),"Ja","Nee"))</f>
        <v/>
      </c>
      <c r="H121" s="29" t="n"/>
    </row>
    <row r="122">
      <c r="A122" s="12" t="inlineStr">
        <is>
          <t>Qatar</t>
        </is>
      </c>
      <c r="B122" s="13" t="n">
        <v>3.17</v>
      </c>
      <c r="C122" s="14" t="n">
        <v>58</v>
      </c>
      <c r="D122" s="15" t="n">
        <v>0.357</v>
      </c>
      <c r="E122" s="16">
        <f>IF(OR(B122="",C122="",D122=""),"Onvoldoende data",IF(AND(B122&gt;=$B$4,C122&gt;=$C$4,D122&gt;=$D$4),"Op niveau",IF(AND(B122&gt;=$B$3,C122&gt;=$C$3,D122&gt;=$D$3),"Boven minimum","Onder minimum")))</f>
        <v/>
      </c>
      <c r="F122" s="16" t="n">
        <v>3</v>
      </c>
      <c r="G122" s="28">
        <f>IF(OR(B122="",C122="",D122=""),"n.v.t.",IF(AND(B122&gt;=$B$3,C122&gt;=$C$3,D122&gt;=$D$3),"Ja","Nee"))</f>
        <v/>
      </c>
      <c r="H122" s="29" t="n"/>
    </row>
    <row r="123">
      <c r="A123" s="12" t="inlineStr">
        <is>
          <t>Ethiopia</t>
        </is>
      </c>
      <c r="B123" s="13" t="n">
        <v>3.13</v>
      </c>
      <c r="C123" s="14" t="n">
        <v>38</v>
      </c>
      <c r="D123" s="15" t="n">
        <v>0.304</v>
      </c>
      <c r="E123" s="16">
        <f>IF(OR(B123="",C123="",D123=""),"Onvoldoende data",IF(AND(B123&gt;=$B$4,C123&gt;=$C$4,D123&gt;=$D$4),"Op niveau",IF(AND(B123&gt;=$B$3,C123&gt;=$C$3,D123&gt;=$D$3),"Boven minimum","Onder minimum")))</f>
        <v/>
      </c>
      <c r="F123" s="16" t="n">
        <v>3</v>
      </c>
      <c r="G123" s="28">
        <f>IF(OR(B123="",C123="",D123=""),"n.v.t.",IF(AND(B123&gt;=$B$3,C123&gt;=$C$3,D123&gt;=$D$3),"Ja","Nee"))</f>
        <v/>
      </c>
      <c r="H123" s="29" t="n"/>
    </row>
    <row r="124">
      <c r="A124" s="12" t="inlineStr">
        <is>
          <t>Iraq</t>
        </is>
      </c>
      <c r="B124" s="13" t="n">
        <v>3.13</v>
      </c>
      <c r="C124" s="14" t="n">
        <v>28</v>
      </c>
      <c r="D124" s="15" t="n">
        <v>0.521</v>
      </c>
      <c r="E124" s="16">
        <f>IF(OR(B124="",C124="",D124=""),"Onvoldoende data",IF(AND(B124&gt;=$B$4,C124&gt;=$C$4,D124&gt;=$D$4),"Op niveau",IF(AND(B124&gt;=$B$3,C124&gt;=$C$3,D124&gt;=$D$3),"Boven minimum","Onder minimum")))</f>
        <v/>
      </c>
      <c r="F124" s="16" t="n">
        <v>3</v>
      </c>
      <c r="G124" s="28">
        <f>IF(OR(B124="",C124="",D124=""),"n.v.t.",IF(AND(B124&gt;=$B$3,C124&gt;=$C$3,D124&gt;=$D$3),"Ja","Nee"))</f>
        <v/>
      </c>
      <c r="H124" s="29" t="n"/>
    </row>
    <row r="125">
      <c r="A125" s="12" t="inlineStr">
        <is>
          <t>Oman</t>
        </is>
      </c>
      <c r="B125" s="13" t="n">
        <v>3.05</v>
      </c>
      <c r="C125" s="14" t="n">
        <v>52</v>
      </c>
      <c r="D125" s="15" t="n">
        <v>0.446</v>
      </c>
      <c r="E125" s="16">
        <f>IF(OR(B125="",C125="",D125=""),"Onvoldoende data",IF(AND(B125&gt;=$B$4,C125&gt;=$C$4,D125&gt;=$D$4),"Op niveau",IF(AND(B125&gt;=$B$3,C125&gt;=$C$3,D125&gt;=$D$3),"Boven minimum","Onder minimum")))</f>
        <v/>
      </c>
      <c r="F125" s="16" t="n">
        <v>3</v>
      </c>
      <c r="G125" s="28">
        <f>IF(OR(B125="",C125="",D125=""),"n.v.t.",IF(AND(B125&gt;=$B$3,C125&gt;=$C$3,D125&gt;=$D$3),"Ja","Nee"))</f>
        <v/>
      </c>
      <c r="H125" s="29" t="n"/>
    </row>
    <row r="126">
      <c r="A126" s="12" t="inlineStr">
        <is>
          <t>Zimbabwe</t>
        </is>
      </c>
      <c r="B126" s="13" t="n">
        <v>2.98</v>
      </c>
      <c r="C126" s="14" t="n">
        <v>22</v>
      </c>
      <c r="D126" s="15" t="n">
        <v>0.381</v>
      </c>
      <c r="E126" s="16">
        <f>IF(OR(B126="",C126="",D126=""),"Onvoldoende data",IF(AND(B126&gt;=$B$4,C126&gt;=$C$4,D126&gt;=$D$4),"Op niveau",IF(AND(B126&gt;=$B$3,C126&gt;=$C$3,D126&gt;=$D$3),"Boven minimum","Onder minimum")))</f>
        <v/>
      </c>
      <c r="F126" s="16" t="n">
        <v>3</v>
      </c>
      <c r="G126" s="28">
        <f>IF(OR(B126="",C126="",D126=""),"n.v.t.",IF(AND(B126&gt;=$B$3,C126&gt;=$C$3,D126&gt;=$D$3),"Ja","Nee"))</f>
        <v/>
      </c>
      <c r="H126" s="29" t="n"/>
    </row>
    <row r="127">
      <c r="A127" s="12" t="inlineStr">
        <is>
          <t>Kazakhstan</t>
        </is>
      </c>
      <c r="B127" s="13" t="n">
        <v>2.91</v>
      </c>
      <c r="C127" s="14" t="n">
        <v>38</v>
      </c>
      <c r="D127" s="15" t="n">
        <v>0.513</v>
      </c>
      <c r="E127" s="16">
        <f>IF(OR(B127="",C127="",D127=""),"Onvoldoende data",IF(AND(B127&gt;=$B$4,C127&gt;=$C$4,D127&gt;=$D$4),"Op niveau",IF(AND(B127&gt;=$B$3,C127&gt;=$C$3,D127&gt;=$D$3),"Boven minimum","Onder minimum")))</f>
        <v/>
      </c>
      <c r="F127" s="16" t="n">
        <v>3</v>
      </c>
      <c r="G127" s="28">
        <f>IF(OR(B127="",C127="",D127=""),"n.v.t.",IF(AND(B127&gt;=$B$3,C127&gt;=$C$3,D127&gt;=$D$3),"Ja","Nee"))</f>
        <v/>
      </c>
      <c r="H127" s="29" t="n"/>
    </row>
    <row r="128">
      <c r="A128" s="12" t="inlineStr">
        <is>
          <t>Togo</t>
        </is>
      </c>
      <c r="B128" s="13" t="n">
        <v>2.88</v>
      </c>
      <c r="C128" s="14" t="n">
        <v>32</v>
      </c>
      <c r="D128" s="15" t="n">
        <v>0.6</v>
      </c>
      <c r="E128" s="16">
        <f>IF(OR(B128="",C128="",D128=""),"Onvoldoende data",IF(AND(B128&gt;=$B$4,C128&gt;=$C$4,D128&gt;=$D$4),"Op niveau",IF(AND(B128&gt;=$B$3,C128&gt;=$C$3,D128&gt;=$D$3),"Boven minimum","Onder minimum")))</f>
        <v/>
      </c>
      <c r="F128" s="16" t="n">
        <v>3</v>
      </c>
      <c r="G128" s="28">
        <f>IF(OR(B128="",C128="",D128=""),"n.v.t.",IF(AND(B128&gt;=$B$3,C128&gt;=$C$3,D128&gt;=$D$3),"Ja","Nee"))</f>
        <v/>
      </c>
      <c r="H128" s="29" t="n"/>
    </row>
    <row r="129">
      <c r="A129" s="12" t="inlineStr">
        <is>
          <t>Comoros</t>
        </is>
      </c>
      <c r="B129" s="13" t="n">
        <v>2.81</v>
      </c>
      <c r="C129" s="14" t="n">
        <v>20</v>
      </c>
      <c r="D129" s="15" t="n">
        <v>0.476</v>
      </c>
      <c r="E129" s="16">
        <f>IF(OR(B129="",C129="",D129=""),"Onvoldoende data",IF(AND(B129&gt;=$B$4,C129&gt;=$C$4,D129&gt;=$D$4),"Op niveau",IF(AND(B129&gt;=$B$3,C129&gt;=$C$3,D129&gt;=$D$3),"Boven minimum","Onder minimum")))</f>
        <v/>
      </c>
      <c r="F129" s="16" t="n">
        <v>3</v>
      </c>
      <c r="G129" s="28">
        <f>IF(OR(B129="",C129="",D129=""),"n.v.t.",IF(AND(B129&gt;=$B$3,C129&gt;=$C$3,D129&gt;=$D$3),"Ja","Nee"))</f>
        <v/>
      </c>
      <c r="H129" s="29" t="n"/>
    </row>
    <row r="130">
      <c r="A130" s="12" t="inlineStr">
        <is>
          <t>Haiti</t>
        </is>
      </c>
      <c r="B130" s="13" t="n">
        <v>2.81</v>
      </c>
      <c r="C130" s="14" t="n">
        <v>16</v>
      </c>
      <c r="D130" s="15" t="n">
        <v>0.743</v>
      </c>
      <c r="E130" s="16">
        <f>IF(OR(B130="",C130="",D130=""),"Onvoldoende data",IF(AND(B130&gt;=$B$4,C130&gt;=$C$4,D130&gt;=$D$4),"Op niveau",IF(AND(B130&gt;=$B$3,C130&gt;=$C$3,D130&gt;=$D$3),"Boven minimum","Onder minimum")))</f>
        <v/>
      </c>
      <c r="F130" s="16" t="n">
        <v>3</v>
      </c>
      <c r="G130" s="28">
        <f>IF(OR(B130="",C130="",D130=""),"n.v.t.",IF(AND(B130&gt;=$B$3,C130&gt;=$C$3,D130&gt;=$D$3),"Ja","Nee"))</f>
        <v/>
      </c>
      <c r="H130" s="29" t="n"/>
    </row>
    <row r="131">
      <c r="A131" s="12" t="inlineStr">
        <is>
          <t>Azerbaijan</t>
        </is>
      </c>
      <c r="B131" s="13" t="n">
        <v>2.8</v>
      </c>
      <c r="C131" s="14" t="n">
        <v>30</v>
      </c>
      <c r="D131" s="15" t="n">
        <v>0.291</v>
      </c>
      <c r="E131" s="16">
        <f>IF(OR(B131="",C131="",D131=""),"Onvoldoende data",IF(AND(B131&gt;=$B$4,C131&gt;=$C$4,D131&gt;=$D$4),"Op niveau",IF(AND(B131&gt;=$B$3,C131&gt;=$C$3,D131&gt;=$D$3),"Boven minimum","Onder minimum")))</f>
        <v/>
      </c>
      <c r="F131" s="16" t="n">
        <v>3</v>
      </c>
      <c r="G131" s="28">
        <f>IF(OR(B131="",C131="",D131=""),"n.v.t.",IF(AND(B131&gt;=$B$3,C131&gt;=$C$3,D131&gt;=$D$3),"Ja","Nee"))</f>
        <v/>
      </c>
      <c r="H131" s="29" t="n"/>
    </row>
    <row r="132">
      <c r="A132" s="12" t="inlineStr">
        <is>
          <t>Egypt</t>
        </is>
      </c>
      <c r="B132" s="13" t="n">
        <v>2.79</v>
      </c>
      <c r="C132" s="14" t="n">
        <v>30</v>
      </c>
      <c r="D132" s="15" t="n">
        <v>0.232</v>
      </c>
      <c r="E132" s="16">
        <f>IF(OR(B132="",C132="",D132=""),"Onvoldoende data",IF(AND(B132&gt;=$B$4,C132&gt;=$C$4,D132&gt;=$D$4),"Op niveau",IF(AND(B132&gt;=$B$3,C132&gt;=$C$3,D132&gt;=$D$3),"Boven minimum","Onder minimum")))</f>
        <v/>
      </c>
      <c r="F132" s="16" t="n">
        <v>3</v>
      </c>
      <c r="G132" s="28">
        <f>IF(OR(B132="",C132="",D132=""),"n.v.t.",IF(AND(B132&gt;=$B$3,C132&gt;=$C$3,D132&gt;=$D$3),"Ja","Nee"))</f>
        <v/>
      </c>
      <c r="H132" s="29" t="n"/>
    </row>
    <row r="133">
      <c r="A133" s="12" t="inlineStr">
        <is>
          <t>Republic of the Congo</t>
        </is>
      </c>
      <c r="B133" s="13" t="n">
        <v>2.79</v>
      </c>
      <c r="C133" s="14" t="n">
        <v>23</v>
      </c>
      <c r="D133" s="15" t="n">
        <v>0.326</v>
      </c>
      <c r="E133" s="16">
        <f>IF(OR(B133="",C133="",D133=""),"Onvoldoende data",IF(AND(B133&gt;=$B$4,C133&gt;=$C$4,D133&gt;=$D$4),"Op niveau",IF(AND(B133&gt;=$B$3,C133&gt;=$C$3,D133&gt;=$D$3),"Boven minimum","Onder minimum")))</f>
        <v/>
      </c>
      <c r="F133" s="16" t="n">
        <v>3</v>
      </c>
      <c r="G133" s="28">
        <f>IF(OR(B133="",C133="",D133=""),"n.v.t.",IF(AND(B133&gt;=$B$3,C133&gt;=$C$3,D133&gt;=$D$3),"Ja","Nee"))</f>
        <v/>
      </c>
      <c r="H133" s="29" t="n"/>
    </row>
    <row r="134">
      <c r="A134" s="12" t="inlineStr">
        <is>
          <t>Kuwait</t>
        </is>
      </c>
      <c r="B134" s="13" t="n">
        <v>2.78</v>
      </c>
      <c r="C134" s="14" t="n">
        <v>46</v>
      </c>
      <c r="D134" s="15" t="n">
        <v>0.488</v>
      </c>
      <c r="E134" s="16">
        <f>IF(OR(B134="",C134="",D134=""),"Onvoldoende data",IF(AND(B134&gt;=$B$4,C134&gt;=$C$4,D134&gt;=$D$4),"Op niveau",IF(AND(B134&gt;=$B$3,C134&gt;=$C$3,D134&gt;=$D$3),"Boven minimum","Onder minimum")))</f>
        <v/>
      </c>
      <c r="F134" s="16" t="n">
        <v>3</v>
      </c>
      <c r="G134" s="28">
        <f>IF(OR(B134="",C134="",D134=""),"n.v.t.",IF(AND(B134&gt;=$B$3,C134&gt;=$C$3,D134&gt;=$D$3),"Ja","Nee"))</f>
        <v/>
      </c>
      <c r="H134" s="29" t="n"/>
    </row>
    <row r="135">
      <c r="A135" s="12" t="inlineStr">
        <is>
          <t>Djibouti</t>
        </is>
      </c>
      <c r="B135" s="13" t="n">
        <v>2.7</v>
      </c>
      <c r="C135" s="14" t="n">
        <v>31</v>
      </c>
      <c r="D135" s="15" t="n">
        <v>0.404</v>
      </c>
      <c r="E135" s="16">
        <f>IF(OR(B135="",C135="",D135=""),"Onvoldoende data",IF(AND(B135&gt;=$B$4,C135&gt;=$C$4,D135&gt;=$D$4),"Op niveau",IF(AND(B135&gt;=$B$3,C135&gt;=$C$3,D135&gt;=$D$3),"Boven minimum","Onder minimum")))</f>
        <v/>
      </c>
      <c r="F135" s="16" t="n">
        <v>3</v>
      </c>
      <c r="G135" s="28">
        <f>IF(OR(B135="",C135="",D135=""),"n.v.t.",IF(AND(B135&gt;=$B$3,C135&gt;=$C$3,D135&gt;=$D$3),"Ja","Nee"))</f>
        <v/>
      </c>
      <c r="H135" s="29" t="n"/>
    </row>
    <row r="136">
      <c r="A136" s="12" t="inlineStr">
        <is>
          <t>Cambodia</t>
        </is>
      </c>
      <c r="B136" s="13" t="n">
        <v>2.7</v>
      </c>
      <c r="C136" s="14" t="n">
        <v>20</v>
      </c>
      <c r="D136" s="15" t="n">
        <v>0.26</v>
      </c>
      <c r="E136" s="16">
        <f>IF(OR(B136="",C136="",D136=""),"Onvoldoende data",IF(AND(B136&gt;=$B$4,C136&gt;=$C$4,D136&gt;=$D$4),"Op niveau",IF(AND(B136&gt;=$B$3,C136&gt;=$C$3,D136&gt;=$D$3),"Boven minimum","Onder minimum")))</f>
        <v/>
      </c>
      <c r="F136" s="16" t="n">
        <v>3</v>
      </c>
      <c r="G136" s="28">
        <f>IF(OR(B136="",C136="",D136=""),"n.v.t.",IF(AND(B136&gt;=$B$3,C136&gt;=$C$3,D136&gt;=$D$3),"Ja","Nee"))</f>
        <v/>
      </c>
      <c r="H136" s="29" t="n"/>
    </row>
    <row r="137">
      <c r="A137" s="12" t="inlineStr">
        <is>
          <t>Vietnam</t>
        </is>
      </c>
      <c r="B137" s="13" t="n">
        <v>2.62</v>
      </c>
      <c r="C137" s="14" t="n">
        <v>41</v>
      </c>
      <c r="D137" s="15" t="n">
        <v>0.384</v>
      </c>
      <c r="E137" s="16">
        <f>IF(OR(B137="",C137="",D137=""),"Onvoldoende data",IF(AND(B137&gt;=$B$4,C137&gt;=$C$4,D137&gt;=$D$4),"Op niveau",IF(AND(B137&gt;=$B$3,C137&gt;=$C$3,D137&gt;=$D$3),"Boven minimum","Onder minimum")))</f>
        <v/>
      </c>
      <c r="F137" s="16" t="n">
        <v>3</v>
      </c>
      <c r="G137" s="28">
        <f>IF(OR(B137="",C137="",D137=""),"n.v.t.",IF(AND(B137&gt;=$B$3,C137&gt;=$C$3,D137&gt;=$D$3),"Ja","Nee"))</f>
        <v/>
      </c>
      <c r="H137" s="29" t="n"/>
    </row>
    <row r="138">
      <c r="A138" s="12" t="inlineStr">
        <is>
          <t>Eswatini</t>
        </is>
      </c>
      <c r="B138" s="13" t="n">
        <v>2.6</v>
      </c>
      <c r="C138" s="14" t="n">
        <v>23</v>
      </c>
      <c r="D138" s="15" t="n">
        <v>0.206</v>
      </c>
      <c r="E138" s="16">
        <f>IF(OR(B138="",C138="",D138=""),"Onvoldoende data",IF(AND(B138&gt;=$B$4,C138&gt;=$C$4,D138&gt;=$D$4),"Op niveau",IF(AND(B138&gt;=$B$3,C138&gt;=$C$3,D138&gt;=$D$3),"Boven minimum","Onder minimum")))</f>
        <v/>
      </c>
      <c r="F138" s="16" t="n">
        <v>3</v>
      </c>
      <c r="G138" s="28">
        <f>IF(OR(B138="",C138="",D138=""),"n.v.t.",IF(AND(B138&gt;=$B$3,C138&gt;=$C$3,D138&gt;=$D$3),"Ja","Nee"))</f>
        <v/>
      </c>
      <c r="H138" s="29" t="n"/>
    </row>
    <row r="139">
      <c r="A139" s="12" t="inlineStr">
        <is>
          <t>Cuba</t>
        </is>
      </c>
      <c r="B139" s="13" t="n">
        <v>2.58</v>
      </c>
      <c r="C139" s="14" t="n">
        <v>40</v>
      </c>
      <c r="D139" s="15" t="n">
        <v>0.302</v>
      </c>
      <c r="E139" s="16">
        <f>IF(OR(B139="",C139="",D139=""),"Onvoldoende data",IF(AND(B139&gt;=$B$4,C139&gt;=$C$4,D139&gt;=$D$4),"Op niveau",IF(AND(B139&gt;=$B$3,C139&gt;=$C$3,D139&gt;=$D$3),"Boven minimum","Onder minimum")))</f>
        <v/>
      </c>
      <c r="F139" s="16" t="n">
        <v>3</v>
      </c>
      <c r="G139" s="28">
        <f>IF(OR(B139="",C139="",D139=""),"n.v.t.",IF(AND(B139&gt;=$B$3,C139&gt;=$C$3,D139&gt;=$D$3),"Ja","Nee"))</f>
        <v/>
      </c>
      <c r="H139" s="29" t="n"/>
    </row>
    <row r="140">
      <c r="A140" s="12" t="inlineStr">
        <is>
          <t>Cameroon</t>
        </is>
      </c>
      <c r="B140" s="13" t="n">
        <v>2.56</v>
      </c>
      <c r="C140" s="14" t="n">
        <v>26</v>
      </c>
      <c r="D140" s="15" t="n">
        <v>0.509</v>
      </c>
      <c r="E140" s="16">
        <f>IF(OR(B140="",C140="",D140=""),"Onvoldoende data",IF(AND(B140&gt;=$B$4,C140&gt;=$C$4,D140&gt;=$D$4),"Op niveau",IF(AND(B140&gt;=$B$3,C140&gt;=$C$3,D140&gt;=$D$3),"Boven minimum","Onder minimum")))</f>
        <v/>
      </c>
      <c r="F140" s="16" t="n">
        <v>3</v>
      </c>
      <c r="G140" s="28">
        <f>IF(OR(B140="",C140="",D140=""),"n.v.t.",IF(AND(B140&gt;=$B$3,C140&gt;=$C$3,D140&gt;=$D$3),"Ja","Nee"))</f>
        <v/>
      </c>
      <c r="H140" s="29" t="n"/>
    </row>
    <row r="141">
      <c r="A141" s="12" t="inlineStr">
        <is>
          <t>Burkina Faso</t>
        </is>
      </c>
      <c r="B141" s="13" t="n">
        <v>2.55</v>
      </c>
      <c r="C141" s="14" t="n">
        <v>40</v>
      </c>
      <c r="D141" s="15" t="n">
        <v>0.455</v>
      </c>
      <c r="E141" s="16">
        <f>IF(OR(B141="",C141="",D141=""),"Onvoldoende data",IF(AND(B141&gt;=$B$4,C141&gt;=$C$4,D141&gt;=$D$4),"Op niveau",IF(AND(B141&gt;=$B$3,C141&gt;=$C$3,D141&gt;=$D$3),"Boven minimum","Onder minimum")))</f>
        <v/>
      </c>
      <c r="F141" s="16" t="n">
        <v>3</v>
      </c>
      <c r="G141" s="28">
        <f>IF(OR(B141="",C141="",D141=""),"n.v.t.",IF(AND(B141&gt;=$B$3,C141&gt;=$C$3,D141&gt;=$D$3),"Ja","Nee"))</f>
        <v/>
      </c>
      <c r="H141" s="29" t="n"/>
    </row>
    <row r="142">
      <c r="A142" s="12" t="inlineStr">
        <is>
          <t>Bahrain</t>
        </is>
      </c>
      <c r="B142" s="13" t="n">
        <v>2.45</v>
      </c>
      <c r="C142" s="14" t="n">
        <v>50</v>
      </c>
      <c r="D142" s="15" t="n">
        <v>0.3</v>
      </c>
      <c r="E142" s="16">
        <f>IF(OR(B142="",C142="",D142=""),"Onvoldoende data",IF(AND(B142&gt;=$B$4,C142&gt;=$C$4,D142&gt;=$D$4),"Op niveau",IF(AND(B142&gt;=$B$3,C142&gt;=$C$3,D142&gt;=$D$3),"Boven minimum","Onder minimum")))</f>
        <v/>
      </c>
      <c r="F142" s="16" t="n">
        <v>3</v>
      </c>
      <c r="G142" s="28">
        <f>IF(OR(B142="",C142="",D142=""),"n.v.t.",IF(AND(B142&gt;=$B$3,C142&gt;=$C$3,D142&gt;=$D$3),"Ja","Nee"))</f>
        <v/>
      </c>
      <c r="H142" s="29" t="n"/>
    </row>
    <row r="143">
      <c r="A143" s="12" t="inlineStr">
        <is>
          <t>Pakistan</t>
        </is>
      </c>
      <c r="B143" s="13" t="n">
        <v>2.44</v>
      </c>
      <c r="C143" s="14" t="n">
        <v>28</v>
      </c>
      <c r="D143" s="15" t="n">
        <v>0.466</v>
      </c>
      <c r="E143" s="16">
        <f>IF(OR(B143="",C143="",D143=""),"Onvoldoende data",IF(AND(B143&gt;=$B$4,C143&gt;=$C$4,D143&gt;=$D$4),"Op niveau",IF(AND(B143&gt;=$B$3,C143&gt;=$C$3,D143&gt;=$D$3),"Boven minimum","Onder minimum")))</f>
        <v/>
      </c>
      <c r="F143" s="16" t="n">
        <v>3</v>
      </c>
      <c r="G143" s="28">
        <f>IF(OR(B143="",C143="",D143=""),"n.v.t.",IF(AND(B143&gt;=$B$3,C143&gt;=$C$3,D143&gt;=$D$3),"Ja","Nee"))</f>
        <v/>
      </c>
      <c r="H143" s="29" t="n"/>
    </row>
    <row r="144">
      <c r="A144" s="12" t="inlineStr">
        <is>
          <t>Mali</t>
        </is>
      </c>
      <c r="B144" s="13" t="n">
        <v>2.4</v>
      </c>
      <c r="C144" s="14" t="n">
        <v>28</v>
      </c>
      <c r="D144" s="15" t="n">
        <v>0.609</v>
      </c>
      <c r="E144" s="16">
        <f>IF(OR(B144="",C144="",D144=""),"Onvoldoende data",IF(AND(B144&gt;=$B$4,C144&gt;=$C$4,D144&gt;=$D$4),"Op niveau",IF(AND(B144&gt;=$B$3,C144&gt;=$C$3,D144&gt;=$D$3),"Boven minimum","Onder minimum")))</f>
        <v/>
      </c>
      <c r="F144" s="16" t="n">
        <v>3</v>
      </c>
      <c r="G144" s="28">
        <f>IF(OR(B144="",C144="",D144=""),"n.v.t.",IF(AND(B144&gt;=$B$3,C144&gt;=$C$3,D144&gt;=$D$3),"Ja","Nee"))</f>
        <v/>
      </c>
      <c r="H144" s="29" t="n"/>
    </row>
    <row r="145">
      <c r="A145" s="12" t="inlineStr">
        <is>
          <t>Libya</t>
        </is>
      </c>
      <c r="B145" s="13" t="n">
        <v>2.31</v>
      </c>
      <c r="C145" s="14" t="n">
        <v>13</v>
      </c>
      <c r="D145" s="15" t="n">
        <v>0.323</v>
      </c>
      <c r="E145" s="16">
        <f>IF(OR(B145="",C145="",D145=""),"Onvoldoende data",IF(AND(B145&gt;=$B$4,C145&gt;=$C$4,D145&gt;=$D$4),"Op niveau",IF(AND(B145&gt;=$B$3,C145&gt;=$C$3,D145&gt;=$D$3),"Boven minimum","Onder minimum")))</f>
        <v/>
      </c>
      <c r="F145" s="16" t="n">
        <v>3</v>
      </c>
      <c r="G145" s="28">
        <f>IF(OR(B145="",C145="",D145=""),"n.v.t.",IF(AND(B145&gt;=$B$3,C145&gt;=$C$3,D145&gt;=$D$3),"Ja","Nee"))</f>
        <v/>
      </c>
      <c r="H145" s="29" t="n"/>
    </row>
    <row r="146">
      <c r="A146" s="12" t="inlineStr">
        <is>
          <t>China</t>
        </is>
      </c>
      <c r="B146" s="13" t="n">
        <v>2.24</v>
      </c>
      <c r="C146" s="14" t="n">
        <v>43</v>
      </c>
      <c r="D146" s="15" t="n">
        <v>0.179</v>
      </c>
      <c r="E146" s="16">
        <f>IF(OR(B146="",C146="",D146=""),"Onvoldoende data",IF(AND(B146&gt;=$B$4,C146&gt;=$C$4,D146&gt;=$D$4),"Op niveau",IF(AND(B146&gt;=$B$3,C146&gt;=$C$3,D146&gt;=$D$3),"Boven minimum","Onder minimum")))</f>
        <v/>
      </c>
      <c r="F146" s="16" t="n">
        <v>3</v>
      </c>
      <c r="G146" s="28">
        <f>IF(OR(B146="",C146="",D146=""),"n.v.t.",IF(AND(B146&gt;=$B$3,C146&gt;=$C$3,D146&gt;=$D$3),"Ja","Nee"))</f>
        <v/>
      </c>
      <c r="H146" s="29" t="n"/>
    </row>
    <row r="147">
      <c r="A147" s="12" t="inlineStr">
        <is>
          <t>Guinea</t>
        </is>
      </c>
      <c r="B147" s="13" t="n">
        <v>2.15</v>
      </c>
      <c r="C147" s="14" t="n">
        <v>26</v>
      </c>
      <c r="D147" s="15" t="n">
        <v>0.353</v>
      </c>
      <c r="E147" s="16">
        <f>IF(OR(B147="",C147="",D147=""),"Onvoldoende data",IF(AND(B147&gt;=$B$4,C147&gt;=$C$4,D147&gt;=$D$4),"Op niveau",IF(AND(B147&gt;=$B$3,C147&gt;=$C$3,D147&gt;=$D$3),"Boven minimum","Onder minimum")))</f>
        <v/>
      </c>
      <c r="F147" s="16" t="n">
        <v>3</v>
      </c>
      <c r="G147" s="28">
        <f>IF(OR(B147="",C147="",D147=""),"n.v.t.",IF(AND(B147&gt;=$B$3,C147&gt;=$C$3,D147&gt;=$D$3),"Ja","Nee"))</f>
        <v/>
      </c>
      <c r="H147" s="29" t="n"/>
    </row>
    <row r="148">
      <c r="A148" s="12" t="inlineStr">
        <is>
          <t>Burundi</t>
        </is>
      </c>
      <c r="B148" s="13" t="n">
        <v>2.13</v>
      </c>
      <c r="C148" s="14" t="n">
        <v>17</v>
      </c>
      <c r="D148" s="15" t="n">
        <v>0.271</v>
      </c>
      <c r="E148" s="16">
        <f>IF(OR(B148="",C148="",D148=""),"Onvoldoende data",IF(AND(B148&gt;=$B$4,C148&gt;=$C$4,D148&gt;=$D$4),"Op niveau",IF(AND(B148&gt;=$B$3,C148&gt;=$C$3,D148&gt;=$D$3),"Boven minimum","Onder minimum")))</f>
        <v/>
      </c>
      <c r="F148" s="16" t="n">
        <v>3</v>
      </c>
      <c r="G148" s="28">
        <f>IF(OR(B148="",C148="",D148=""),"n.v.t.",IF(AND(B148&gt;=$B$3,C148&gt;=$C$3,D148&gt;=$D$3),"Ja","Nee"))</f>
        <v/>
      </c>
      <c r="H148" s="29" t="n"/>
    </row>
    <row r="149">
      <c r="A149" s="12" t="inlineStr">
        <is>
          <t>Venezuela</t>
        </is>
      </c>
      <c r="B149" s="13" t="n">
        <v>2.13</v>
      </c>
      <c r="C149" s="14" t="n">
        <v>10</v>
      </c>
      <c r="D149" s="15" t="n">
        <v>0.307</v>
      </c>
      <c r="E149" s="16">
        <f>IF(OR(B149="",C149="",D149=""),"Onvoldoende data",IF(AND(B149&gt;=$B$4,C149&gt;=$C$4,D149&gt;=$D$4),"Op niveau",IF(AND(B149&gt;=$B$3,C149&gt;=$C$3,D149&gt;=$D$3),"Boven minimum","Onder minimum")))</f>
        <v/>
      </c>
      <c r="F149" s="16" t="n">
        <v>3</v>
      </c>
      <c r="G149" s="28">
        <f>IF(OR(B149="",C149="",D149=""),"n.v.t.",IF(AND(B149&gt;=$B$3,C149&gt;=$C$3,D149&gt;=$D$3),"Ja","Nee"))</f>
        <v/>
      </c>
      <c r="H149" s="29" t="n"/>
    </row>
    <row r="150">
      <c r="A150" s="12" t="inlineStr">
        <is>
          <t>Uzbekistan</t>
        </is>
      </c>
      <c r="B150" s="13" t="n">
        <v>2.1</v>
      </c>
      <c r="C150" s="14" t="n">
        <v>31</v>
      </c>
      <c r="D150" s="15" t="n">
        <v>0.369</v>
      </c>
      <c r="E150" s="16">
        <f>IF(OR(B150="",C150="",D150=""),"Onvoldoende data",IF(AND(B150&gt;=$B$4,C150&gt;=$C$4,D150&gt;=$D$4),"Op niveau",IF(AND(B150&gt;=$B$3,C150&gt;=$C$3,D150&gt;=$D$3),"Boven minimum","Onder minimum")))</f>
        <v/>
      </c>
      <c r="F150" s="16" t="n">
        <v>3</v>
      </c>
      <c r="G150" s="28">
        <f>IF(OR(B150="",C150="",D150=""),"n.v.t.",IF(AND(B150&gt;=$B$3,C150&gt;=$C$3,D150&gt;=$D$3),"Ja","Nee"))</f>
        <v/>
      </c>
      <c r="H150" s="29" t="n"/>
    </row>
    <row r="151">
      <c r="A151" s="12" t="inlineStr">
        <is>
          <t>Saudi Arabia</t>
        </is>
      </c>
      <c r="B151" s="13" t="n">
        <v>2.08</v>
      </c>
      <c r="C151" s="14" t="n">
        <v>57</v>
      </c>
      <c r="D151" s="15" t="n">
        <v>0.178</v>
      </c>
      <c r="E151" s="16">
        <f>IF(OR(B151="",C151="",D151=""),"Onvoldoende data",IF(AND(B151&gt;=$B$4,C151&gt;=$C$4,D151&gt;=$D$4),"Op niveau",IF(AND(B151&gt;=$B$3,C151&gt;=$C$3,D151&gt;=$D$3),"Boven minimum","Onder minimum")))</f>
        <v/>
      </c>
      <c r="F151" s="16" t="n">
        <v>3</v>
      </c>
      <c r="G151" s="28">
        <f>IF(OR(B151="",C151="",D151=""),"n.v.t.",IF(AND(B151&gt;=$B$3,C151&gt;=$C$3,D151&gt;=$D$3),"Ja","Nee"))</f>
        <v/>
      </c>
      <c r="H151" s="29" t="n"/>
    </row>
    <row r="152">
      <c r="A152" s="12" t="inlineStr">
        <is>
          <t>Russia</t>
        </is>
      </c>
      <c r="B152" s="13" t="n">
        <v>2.03</v>
      </c>
      <c r="C152" s="14" t="n">
        <v>22</v>
      </c>
      <c r="D152" s="15" t="n">
        <v>0.265</v>
      </c>
      <c r="E152" s="16">
        <f>IF(OR(B152="",C152="",D152=""),"Onvoldoende data",IF(AND(B152&gt;=$B$4,C152&gt;=$C$4,D152&gt;=$D$4),"Op niveau",IF(AND(B152&gt;=$B$3,C152&gt;=$C$3,D152&gt;=$D$3),"Boven minimum","Onder minimum")))</f>
        <v/>
      </c>
      <c r="F152" s="16" t="n">
        <v>3</v>
      </c>
      <c r="G152" s="28">
        <f>IF(OR(B152="",C152="",D152=""),"n.v.t.",IF(AND(B152&gt;=$B$3,C152&gt;=$C$3,D152&gt;=$D$3),"Ja","Nee"))</f>
        <v/>
      </c>
      <c r="H152" s="29" t="n"/>
    </row>
    <row r="153">
      <c r="A153" s="12" t="inlineStr">
        <is>
          <t>Belarus</t>
        </is>
      </c>
      <c r="B153" s="13" t="n">
        <v>1.99</v>
      </c>
      <c r="C153" s="14" t="n">
        <v>31</v>
      </c>
      <c r="D153" s="15" t="n">
        <v>0.221</v>
      </c>
      <c r="E153" s="16">
        <f>IF(OR(B153="",C153="",D153=""),"Onvoldoende data",IF(AND(B153&gt;=$B$4,C153&gt;=$C$4,D153&gt;=$D$4),"Op niveau",IF(AND(B153&gt;=$B$3,C153&gt;=$C$3,D153&gt;=$D$3),"Boven minimum","Onder minimum")))</f>
        <v/>
      </c>
      <c r="F153" s="16" t="n">
        <v>3</v>
      </c>
      <c r="G153" s="28">
        <f>IF(OR(B153="",C153="",D153=""),"n.v.t.",IF(AND(B153&gt;=$B$3,C153&gt;=$C$3,D153&gt;=$D$3),"Ja","Nee"))</f>
        <v/>
      </c>
      <c r="H153" s="29" t="n"/>
    </row>
    <row r="154">
      <c r="A154" s="12" t="inlineStr">
        <is>
          <t>Nicaragua</t>
        </is>
      </c>
      <c r="B154" s="13" t="n">
        <v>1.97</v>
      </c>
      <c r="C154" s="14" t="n">
        <v>14</v>
      </c>
      <c r="D154" s="15" t="n">
        <v>0.077</v>
      </c>
      <c r="E154" s="16">
        <f>IF(OR(B154="",C154="",D154=""),"Onvoldoende data",IF(AND(B154&gt;=$B$4,C154&gt;=$C$4,D154&gt;=$D$4),"Op niveau",IF(AND(B154&gt;=$B$3,C154&gt;=$C$3,D154&gt;=$D$3),"Boven minimum","Onder minimum")))</f>
        <v/>
      </c>
      <c r="F154" s="16" t="n">
        <v>3</v>
      </c>
      <c r="G154" s="28">
        <f>IF(OR(B154="",C154="",D154=""),"n.v.t.",IF(AND(B154&gt;=$B$3,C154&gt;=$C$3,D154&gt;=$D$3),"Ja","Nee"))</f>
        <v/>
      </c>
      <c r="H154" s="29" t="n"/>
    </row>
    <row r="155">
      <c r="A155" s="12" t="inlineStr">
        <is>
          <t>Eritrea</t>
        </is>
      </c>
      <c r="B155" s="13" t="n">
        <v>1.97</v>
      </c>
      <c r="C155" s="14" t="n">
        <v>13</v>
      </c>
      <c r="D155" s="15" t="n">
        <v>0.047</v>
      </c>
      <c r="E155" s="16">
        <f>IF(OR(B155="",C155="",D155=""),"Onvoldoende data",IF(AND(B155&gt;=$B$4,C155&gt;=$C$4,D155&gt;=$D$4),"Op niveau",IF(AND(B155&gt;=$B$3,C155&gt;=$C$3,D155&gt;=$D$3),"Boven minimum","Onder minimum")))</f>
        <v/>
      </c>
      <c r="F155" s="16" t="n">
        <v>3</v>
      </c>
      <c r="G155" s="28">
        <f>IF(OR(B155="",C155="",D155=""),"n.v.t.",IF(AND(B155&gt;=$B$3,C155&gt;=$C$3,D155&gt;=$D$3),"Ja","Nee"))</f>
        <v/>
      </c>
      <c r="H155" s="29" t="n"/>
    </row>
    <row r="156">
      <c r="A156" s="12" t="inlineStr">
        <is>
          <t>Iran</t>
        </is>
      </c>
      <c r="B156" s="13" t="n">
        <v>1.96</v>
      </c>
      <c r="C156" s="14" t="n">
        <v>23</v>
      </c>
      <c r="D156" s="15" t="n">
        <v>0.248</v>
      </c>
      <c r="E156" s="16">
        <f>IF(OR(B156="",C156="",D156=""),"Onvoldoende data",IF(AND(B156&gt;=$B$4,C156&gt;=$C$4,D156&gt;=$D$4),"Op niveau",IF(AND(B156&gt;=$B$3,C156&gt;=$C$3,D156&gt;=$D$3),"Boven minimum","Onder minimum")))</f>
        <v/>
      </c>
      <c r="F156" s="16" t="n">
        <v>3</v>
      </c>
      <c r="G156" s="28">
        <f>IF(OR(B156="",C156="",D156=""),"n.v.t.",IF(AND(B156&gt;=$B$3,C156&gt;=$C$3,D156&gt;=$D$3),"Ja","Nee"))</f>
        <v/>
      </c>
      <c r="H156" s="29" t="n"/>
    </row>
    <row r="157">
      <c r="A157" s="12" t="inlineStr">
        <is>
          <t>Niger</t>
        </is>
      </c>
      <c r="B157" s="13" t="n">
        <v>1.95</v>
      </c>
      <c r="C157" s="14" t="n">
        <v>31</v>
      </c>
      <c r="D157" s="15" t="n">
        <v>0.65</v>
      </c>
      <c r="E157" s="16">
        <f>IF(OR(B157="",C157="",D157=""),"Onvoldoende data",IF(AND(B157&gt;=$B$4,C157&gt;=$C$4,D157&gt;=$D$4),"Op niveau",IF(AND(B157&gt;=$B$3,C157&gt;=$C$3,D157&gt;=$D$3),"Boven minimum","Onder minimum")))</f>
        <v/>
      </c>
      <c r="F157" s="16" t="n">
        <v>3</v>
      </c>
      <c r="G157" s="28">
        <f>IF(OR(B157="",C157="",D157=""),"n.v.t.",IF(AND(B157&gt;=$B$3,C157&gt;=$C$3,D157&gt;=$D$3),"Ja","Nee"))</f>
        <v/>
      </c>
      <c r="H157" s="29" t="n"/>
    </row>
    <row r="158">
      <c r="A158" s="12" t="inlineStr">
        <is>
          <t>Yemen</t>
        </is>
      </c>
      <c r="B158" s="13" t="n">
        <v>1.95</v>
      </c>
      <c r="C158" s="14" t="n">
        <v>13</v>
      </c>
      <c r="D158" s="15" t="n">
        <v>0.192</v>
      </c>
      <c r="E158" s="16">
        <f>IF(OR(B158="",C158="",D158=""),"Onvoldoende data",IF(AND(B158&gt;=$B$4,C158&gt;=$C$4,D158&gt;=$D$4),"Op niveau",IF(AND(B158&gt;=$B$3,C158&gt;=$C$3,D158&gt;=$D$3),"Boven minimum","Onder minimum")))</f>
        <v/>
      </c>
      <c r="F158" s="16" t="n">
        <v>3</v>
      </c>
      <c r="G158" s="28">
        <f>IF(OR(B158="",C158="",D158=""),"n.v.t.",IF(AND(B158&gt;=$B$3,C158&gt;=$C$3,D158&gt;=$D$3),"Ja","Nee"))</f>
        <v/>
      </c>
      <c r="H158" s="29" t="n"/>
    </row>
    <row r="159">
      <c r="A159" s="12" t="inlineStr">
        <is>
          <t>Tajikistan</t>
        </is>
      </c>
      <c r="B159" s="13" t="n">
        <v>1.94</v>
      </c>
      <c r="C159" s="14" t="n">
        <v>19</v>
      </c>
      <c r="D159" s="15" t="n">
        <v>0.169</v>
      </c>
      <c r="E159" s="16">
        <f>IF(OR(B159="",C159="",D159=""),"Onvoldoende data",IF(AND(B159&gt;=$B$4,C159&gt;=$C$4,D159&gt;=$D$4),"Op niveau",IF(AND(B159&gt;=$B$3,C159&gt;=$C$3,D159&gt;=$D$3),"Boven minimum","Onder minimum")))</f>
        <v/>
      </c>
      <c r="F159" s="16" t="n">
        <v>3</v>
      </c>
      <c r="G159" s="28">
        <f>IF(OR(B159="",C159="",D159=""),"n.v.t.",IF(AND(B159&gt;=$B$3,C159&gt;=$C$3,D159&gt;=$D$3),"Ja","Nee"))</f>
        <v/>
      </c>
      <c r="H159" s="29" t="n"/>
    </row>
    <row r="160">
      <c r="A160" s="12" t="inlineStr">
        <is>
          <t>Democratic Republic of the Congo</t>
        </is>
      </c>
      <c r="B160" s="13" t="n">
        <v>1.92</v>
      </c>
      <c r="C160" s="14" t="n">
        <v>20</v>
      </c>
      <c r="D160" s="15" t="n">
        <v>0.42</v>
      </c>
      <c r="E160" s="16">
        <f>IF(OR(B160="",C160="",D160=""),"Onvoldoende data",IF(AND(B160&gt;=$B$4,C160&gt;=$C$4,D160&gt;=$D$4),"Op niveau",IF(AND(B160&gt;=$B$3,C160&gt;=$C$3,D160&gt;=$D$3),"Boven minimum","Onder minimum")))</f>
        <v/>
      </c>
      <c r="F160" s="16" t="n">
        <v>3</v>
      </c>
      <c r="G160" s="28">
        <f>IF(OR(B160="",C160="",D160=""),"n.v.t.",IF(AND(B160&gt;=$B$3,C160&gt;=$C$3,D160&gt;=$D$3),"Ja","Nee"))</f>
        <v/>
      </c>
      <c r="H160" s="29" t="n"/>
    </row>
    <row r="161">
      <c r="A161" s="12" t="inlineStr">
        <is>
          <t>Equatorial Guinea</t>
        </is>
      </c>
      <c r="B161" s="13" t="n">
        <v>1.92</v>
      </c>
      <c r="C161" s="14" t="n">
        <v>15</v>
      </c>
      <c r="D161" s="15" t="n">
        <v>0.169</v>
      </c>
      <c r="E161" s="16">
        <f>IF(OR(B161="",C161="",D161=""),"Onvoldoende data",IF(AND(B161&gt;=$B$4,C161&gt;=$C$4,D161&gt;=$D$4),"Op niveau",IF(AND(B161&gt;=$B$3,C161&gt;=$C$3,D161&gt;=$D$3),"Boven minimum","Onder minimum")))</f>
        <v/>
      </c>
      <c r="F161" s="16" t="n">
        <v>3</v>
      </c>
      <c r="G161" s="28">
        <f>IF(OR(B161="",C161="",D161=""),"n.v.t.",IF(AND(B161&gt;=$B$3,C161&gt;=$C$3,D161&gt;=$D$3),"Ja","Nee"))</f>
        <v/>
      </c>
      <c r="H161" s="29" t="n"/>
    </row>
    <row r="162">
      <c r="A162" s="12" t="inlineStr">
        <is>
          <t>Chad</t>
        </is>
      </c>
      <c r="B162" s="13" t="n">
        <v>1.76</v>
      </c>
      <c r="C162" s="14" t="n">
        <v>22</v>
      </c>
      <c r="D162" s="15" t="n">
        <v>0.284</v>
      </c>
      <c r="E162" s="16">
        <f>IF(OR(B162="",C162="",D162=""),"Onvoldoende data",IF(AND(B162&gt;=$B$4,C162&gt;=$C$4,D162&gt;=$D$4),"Op niveau",IF(AND(B162&gt;=$B$3,C162&gt;=$C$3,D162&gt;=$D$3),"Boven minimum","Onder minimum")))</f>
        <v/>
      </c>
      <c r="F162" s="16" t="n">
        <v>3</v>
      </c>
      <c r="G162" s="28">
        <f>IF(OR(B162="",C162="",D162=""),"n.v.t.",IF(AND(B162&gt;=$B$3,C162&gt;=$C$3,D162&gt;=$D$3),"Ja","Nee"))</f>
        <v/>
      </c>
      <c r="H162" s="29" t="n"/>
    </row>
    <row r="163">
      <c r="A163" s="12" t="inlineStr">
        <is>
          <t>Laos</t>
        </is>
      </c>
      <c r="B163" s="13" t="n">
        <v>1.71</v>
      </c>
      <c r="C163" s="14" t="n">
        <v>34</v>
      </c>
      <c r="D163" s="15" t="n">
        <v>0.144</v>
      </c>
      <c r="E163" s="16">
        <f>IF(OR(B163="",C163="",D163=""),"Onvoldoende data",IF(AND(B163&gt;=$B$4,C163&gt;=$C$4,D163&gt;=$D$4),"Op niveau",IF(AND(B163&gt;=$B$3,C163&gt;=$C$3,D163&gt;=$D$3),"Boven minimum","Onder minimum")))</f>
        <v/>
      </c>
      <c r="F163" s="16" t="n">
        <v>3</v>
      </c>
      <c r="G163" s="28">
        <f>IF(OR(B163="",C163="",D163=""),"n.v.t.",IF(AND(B163&gt;=$B$3,C163&gt;=$C$3,D163&gt;=$D$3),"Ja","Nee"))</f>
        <v/>
      </c>
      <c r="H163" s="29" t="n"/>
    </row>
    <row r="164">
      <c r="A164" s="12" t="inlineStr">
        <is>
          <t>Turkmenistan</t>
        </is>
      </c>
      <c r="B164" s="13" t="n">
        <v>1.54</v>
      </c>
      <c r="C164" s="14" t="n">
        <v>17</v>
      </c>
      <c r="D164" s="15" t="n">
        <v>0.112</v>
      </c>
      <c r="E164" s="16">
        <f>IF(OR(B164="",C164="",D164=""),"Onvoldoende data",IF(AND(B164&gt;=$B$4,C164&gt;=$C$4,D164&gt;=$D$4),"Op niveau",IF(AND(B164&gt;=$B$3,C164&gt;=$C$3,D164&gt;=$D$3),"Boven minimum","Onder minimum")))</f>
        <v/>
      </c>
      <c r="F164" s="16" t="n">
        <v>3</v>
      </c>
      <c r="G164" s="28">
        <f>IF(OR(B164="",C164="",D164=""),"n.v.t.",IF(AND(B164&gt;=$B$3,C164&gt;=$C$3,D164&gt;=$D$3),"Ja","Nee"))</f>
        <v/>
      </c>
      <c r="H164" s="29" t="n"/>
    </row>
    <row r="165">
      <c r="A165" s="12" t="inlineStr">
        <is>
          <t>Sudan</t>
        </is>
      </c>
      <c r="B165" s="13" t="n">
        <v>1.46</v>
      </c>
      <c r="C165" s="14" t="n">
        <v>14</v>
      </c>
      <c r="D165" s="15" t="n">
        <v>0.171</v>
      </c>
      <c r="E165" s="16">
        <f>IF(OR(B165="",C165="",D165=""),"Onvoldoende data",IF(AND(B165&gt;=$B$4,C165&gt;=$C$4,D165&gt;=$D$4),"Op niveau",IF(AND(B165&gt;=$B$3,C165&gt;=$C$3,D165&gt;=$D$3),"Boven minimum","Onder minimum")))</f>
        <v/>
      </c>
      <c r="F165" s="16" t="n">
        <v>3</v>
      </c>
      <c r="G165" s="28">
        <f>IF(OR(B165="",C165="",D165=""),"n.v.t.",IF(AND(B165&gt;=$B$3,C165&gt;=$C$3,D165&gt;=$D$3),"Ja","Nee"))</f>
        <v/>
      </c>
      <c r="H165" s="29" t="n"/>
    </row>
    <row r="166">
      <c r="A166" s="12" t="inlineStr">
        <is>
          <t>Guinea-Bissau</t>
        </is>
      </c>
      <c r="B166" s="13" t="n">
        <v>1.37</v>
      </c>
      <c r="C166" s="14" t="n">
        <v>21</v>
      </c>
      <c r="D166" s="15" t="n">
        <v>0.5570000000000001</v>
      </c>
      <c r="E166" s="16">
        <f>IF(OR(B166="",C166="",D166=""),"Onvoldoende data",IF(AND(B166&gt;=$B$4,C166&gt;=$C$4,D166&gt;=$D$4),"Op niveau",IF(AND(B166&gt;=$B$3,C166&gt;=$C$3,D166&gt;=$D$3),"Boven minimum","Onder minimum")))</f>
        <v/>
      </c>
      <c r="F166" s="16" t="n">
        <v>3</v>
      </c>
      <c r="G166" s="28">
        <f>IF(OR(B166="",C166="",D166=""),"n.v.t.",IF(AND(B166&gt;=$B$3,C166&gt;=$C$3,D166&gt;=$D$3),"Ja","Nee"))</f>
        <v/>
      </c>
      <c r="H166" s="29" t="n"/>
    </row>
    <row r="167">
      <c r="A167" s="12" t="inlineStr">
        <is>
          <t>Syria</t>
        </is>
      </c>
      <c r="B167" s="13" t="n">
        <v>1.37</v>
      </c>
      <c r="C167" s="14" t="n">
        <v>15</v>
      </c>
      <c r="D167" s="15" t="n">
        <v>0.321</v>
      </c>
      <c r="E167" s="16">
        <f>IF(OR(B167="",C167="",D167=""),"Onvoldoende data",IF(AND(B167&gt;=$B$4,C167&gt;=$C$4,D167&gt;=$D$4),"Op niveau",IF(AND(B167&gt;=$B$3,C167&gt;=$C$3,D167&gt;=$D$3),"Boven minimum","Onder minimum")))</f>
        <v/>
      </c>
      <c r="F167" s="16" t="n">
        <v>3</v>
      </c>
      <c r="G167" s="28">
        <f>IF(OR(B167="",C167="",D167=""),"n.v.t.",IF(AND(B167&gt;=$B$3,C167&gt;=$C$3,D167&gt;=$D$3),"Ja","Nee"))</f>
        <v/>
      </c>
      <c r="H167" s="29" t="n"/>
    </row>
    <row r="168">
      <c r="A168" s="12" t="inlineStr">
        <is>
          <t>Central African Republic</t>
        </is>
      </c>
      <c r="B168" s="13" t="n">
        <v>1.18</v>
      </c>
      <c r="C168" s="14" t="n">
        <v>24</v>
      </c>
      <c r="D168" s="15" t="n">
        <v>0.438</v>
      </c>
      <c r="E168" s="16">
        <f>IF(OR(B168="",C168="",D168=""),"Onvoldoende data",IF(AND(B168&gt;=$B$4,C168&gt;=$C$4,D168&gt;=$D$4),"Op niveau",IF(AND(B168&gt;=$B$3,C168&gt;=$C$3,D168&gt;=$D$3),"Boven minimum","Onder minimum")))</f>
        <v/>
      </c>
      <c r="F168" s="16" t="n">
        <v>3</v>
      </c>
      <c r="G168" s="28">
        <f>IF(OR(B168="",C168="",D168=""),"n.v.t.",IF(AND(B168&gt;=$B$3,C168&gt;=$C$3,D168&gt;=$D$3),"Ja","Nee"))</f>
        <v/>
      </c>
      <c r="H168" s="29" t="n"/>
    </row>
    <row r="169">
      <c r="A169" s="12" t="inlineStr">
        <is>
          <t>North Korea</t>
        </is>
      </c>
      <c r="B169" s="13" t="n">
        <v>1.08</v>
      </c>
      <c r="C169" s="14" t="n">
        <v>15</v>
      </c>
      <c r="D169" s="15" t="n">
        <v>0.024</v>
      </c>
      <c r="E169" s="16">
        <f>IF(OR(B169="",C169="",D169=""),"Onvoldoende data",IF(AND(B169&gt;=$B$4,C169&gt;=$C$4,D169&gt;=$D$4),"Op niveau",IF(AND(B169&gt;=$B$3,C169&gt;=$C$3,D169&gt;=$D$3),"Boven minimum","Onder minimum")))</f>
        <v/>
      </c>
      <c r="F169" s="16" t="n">
        <v>3</v>
      </c>
      <c r="G169" s="28">
        <f>IF(OR(B169="",C169="",D169=""),"n.v.t.",IF(AND(B169&gt;=$B$3,C169&gt;=$C$3,D169&gt;=$D$3),"Ja","Nee"))</f>
        <v/>
      </c>
      <c r="H169" s="29" t="n"/>
    </row>
    <row r="170">
      <c r="A170" s="12" t="inlineStr">
        <is>
          <t>Myanmar</t>
        </is>
      </c>
      <c r="B170" s="13" t="n">
        <v>0.96</v>
      </c>
      <c r="C170" s="14" t="n">
        <v>16</v>
      </c>
      <c r="D170" s="15" t="n">
        <v>0.102</v>
      </c>
      <c r="E170" s="16">
        <f>IF(OR(B170="",C170="",D170=""),"Onvoldoende data",IF(AND(B170&gt;=$B$4,C170&gt;=$C$4,D170&gt;=$D$4),"Op niveau",IF(AND(B170&gt;=$B$3,C170&gt;=$C$3,D170&gt;=$D$3),"Boven minimum","Onder minimum")))</f>
        <v/>
      </c>
      <c r="F170" s="16" t="n">
        <v>3</v>
      </c>
      <c r="G170" s="28">
        <f>IF(OR(B170="",C170="",D170=""),"n.v.t.",IF(AND(B170&gt;=$B$3,C170&gt;=$C$3,D170&gt;=$D$3),"Ja","Nee"))</f>
        <v/>
      </c>
      <c r="H170" s="29" t="n"/>
    </row>
    <row r="171">
      <c r="A171" s="12" t="inlineStr">
        <is>
          <t>Afghanistan</t>
        </is>
      </c>
      <c r="B171" s="13" t="n">
        <v>0.25</v>
      </c>
      <c r="C171" s="14" t="n">
        <v>16</v>
      </c>
      <c r="D171" s="15" t="n">
        <v>0.041</v>
      </c>
      <c r="E171" s="16">
        <f>IF(OR(B171="",C171="",D171=""),"Onvoldoende data",IF(AND(B171&gt;=$B$4,C171&gt;=$C$4,D171&gt;=$D$4),"Op niveau",IF(AND(B171&gt;=$B$3,C171&gt;=$C$3,D171&gt;=$D$3),"Boven minimum","Onder minimum")))</f>
        <v/>
      </c>
      <c r="F171" s="16" t="n">
        <v>3</v>
      </c>
      <c r="G171" s="28">
        <f>IF(OR(B171="",C171="",D171=""),"n.v.t.",IF(AND(B171&gt;=$B$3,C171&gt;=$C$3,D171&gt;=$D$3),"Ja","Nee"))</f>
        <v/>
      </c>
      <c r="H171" s="29" t="n"/>
    </row>
    <row r="172">
      <c r="A172" s="12" t="inlineStr">
        <is>
          <t>Palestine</t>
        </is>
      </c>
      <c r="B172" s="13" t="n">
        <v>3.44</v>
      </c>
      <c r="C172" s="14" t="n"/>
      <c r="D172" s="15" t="n"/>
      <c r="E172" s="16">
        <f>IF(OR(B172="",C172="",D172=""),"Onvoldoende data",IF(AND(B172&gt;=$B$4,C172&gt;=$C$4,D172&gt;=$D$4),"Op niveau",IF(AND(B172&gt;=$B$3,C172&gt;=$C$3,D172&gt;=$D$3),"Boven minimum","Onder minimum")))</f>
        <v/>
      </c>
      <c r="F172" s="16" t="n">
        <v>4</v>
      </c>
      <c r="G172" s="28">
        <f>IF(OR(B172="",C172="",D172=""),"n.v.t.",IF(AND(B172&gt;=$B$3,C172&gt;=$C$3,D172&gt;=$D$3),"Ja","Nee"))</f>
        <v/>
      </c>
      <c r="H172" s="29" t="n"/>
    </row>
    <row r="173">
      <c r="A173" s="12" t="inlineStr">
        <is>
          <t>Barbados</t>
        </is>
      </c>
      <c r="B173" s="13" t="n"/>
      <c r="C173" s="14" t="n">
        <v>68</v>
      </c>
      <c r="D173" s="15" t="n">
        <v>0.918</v>
      </c>
      <c r="E173" s="16">
        <f>IF(OR(B173="",C173="",D173=""),"Onvoldoende data",IF(AND(B173&gt;=$B$4,C173&gt;=$C$4,D173&gt;=$D$4),"Op niveau",IF(AND(B173&gt;=$B$3,C173&gt;=$C$3,D173&gt;=$D$3),"Boven minimum","Onder minimum")))</f>
        <v/>
      </c>
      <c r="F173" s="16" t="n">
        <v>4</v>
      </c>
      <c r="G173" s="28">
        <f>IF(OR(B173="",C173="",D173=""),"n.v.t.",IF(AND(B173&gt;=$B$3,C173&gt;=$C$3,D173&gt;=$D$3),"Ja","Nee"))</f>
        <v/>
      </c>
      <c r="H173" s="29" t="n"/>
    </row>
    <row r="174">
      <c r="A174" s="12" t="inlineStr">
        <is>
          <t>Seychelles</t>
        </is>
      </c>
      <c r="B174" s="13" t="n"/>
      <c r="C174" s="14" t="n">
        <v>68</v>
      </c>
      <c r="D174" s="15" t="n">
        <v>0.904</v>
      </c>
      <c r="E174" s="16">
        <f>IF(OR(B174="",C174="",D174=""),"Onvoldoende data",IF(AND(B174&gt;=$B$4,C174&gt;=$C$4,D174&gt;=$D$4),"Op niveau",IF(AND(B174&gt;=$B$3,C174&gt;=$C$3,D174&gt;=$D$3),"Boven minimum","Onder minimum")))</f>
        <v/>
      </c>
      <c r="F174" s="16" t="n">
        <v>4</v>
      </c>
      <c r="G174" s="28">
        <f>IF(OR(B174="",C174="",D174=""),"n.v.t.",IF(AND(B174&gt;=$B$3,C174&gt;=$C$3,D174&gt;=$D$3),"Ja","Nee"))</f>
        <v/>
      </c>
      <c r="H174" s="29" t="n"/>
    </row>
    <row r="175">
      <c r="A175" s="12" t="inlineStr">
        <is>
          <t>Bahamas</t>
        </is>
      </c>
      <c r="B175" s="13" t="n"/>
      <c r="C175" s="14" t="n">
        <v>64</v>
      </c>
      <c r="D175" s="15" t="n"/>
      <c r="E175" s="16">
        <f>IF(OR(B175="",C175="",D175=""),"Onvoldoende data",IF(AND(B175&gt;=$B$4,C175&gt;=$C$4,D175&gt;=$D$4),"Op niveau",IF(AND(B175&gt;=$B$3,C175&gt;=$C$3,D175&gt;=$D$3),"Boven minimum","Onder minimum")))</f>
        <v/>
      </c>
      <c r="F175" s="16" t="n">
        <v>4</v>
      </c>
      <c r="G175" s="28">
        <f>IF(OR(B175="",C175="",D175=""),"n.v.t.",IF(AND(B175&gt;=$B$3,C175&gt;=$C$3,D175&gt;=$D$3),"Ja","Nee"))</f>
        <v/>
      </c>
      <c r="H175" s="29" t="n"/>
    </row>
    <row r="176">
      <c r="A176" s="12" t="inlineStr">
        <is>
          <t>Brunei</t>
        </is>
      </c>
      <c r="B176" s="13" t="n"/>
      <c r="C176" s="14" t="n">
        <v>63</v>
      </c>
      <c r="D176" s="15" t="n"/>
      <c r="E176" s="16">
        <f>IF(OR(B176="",C176="",D176=""),"Onvoldoende data",IF(AND(B176&gt;=$B$4,C176&gt;=$C$4,D176&gt;=$D$4),"Op niveau",IF(AND(B176&gt;=$B$3,C176&gt;=$C$3,D176&gt;=$D$3),"Boven minimum","Onder minimum")))</f>
        <v/>
      </c>
      <c r="F176" s="16" t="n">
        <v>4</v>
      </c>
      <c r="G176" s="28">
        <f>IF(OR(B176="",C176="",D176=""),"n.v.t.",IF(AND(B176&gt;=$B$3,C176&gt;=$C$3,D176&gt;=$D$3),"Ja","Nee"))</f>
        <v/>
      </c>
      <c r="H176" s="29" t="n"/>
    </row>
    <row r="177">
      <c r="A177" s="12" t="inlineStr">
        <is>
          <t>Saint Vincent and the Grenadines</t>
        </is>
      </c>
      <c r="B177" s="13" t="n"/>
      <c r="C177" s="14" t="n">
        <v>63</v>
      </c>
      <c r="D177" s="15" t="n"/>
      <c r="E177" s="16">
        <f>IF(OR(B177="",C177="",D177=""),"Onvoldoende data",IF(AND(B177&gt;=$B$4,C177&gt;=$C$4,D177&gt;=$D$4),"Op niveau",IF(AND(B177&gt;=$B$3,C177&gt;=$C$3,D177&gt;=$D$3),"Boven minimum","Onder minimum")))</f>
        <v/>
      </c>
      <c r="F177" s="16" t="n">
        <v>4</v>
      </c>
      <c r="G177" s="28">
        <f>IF(OR(B177="",C177="",D177=""),"n.v.t.",IF(AND(B177&gt;=$B$3,C177&gt;=$C$3,D177&gt;=$D$3),"Ja","Nee"))</f>
        <v/>
      </c>
      <c r="H177" s="29" t="n"/>
    </row>
    <row r="178">
      <c r="A178" s="12" t="inlineStr">
        <is>
          <t>Dominica</t>
        </is>
      </c>
      <c r="B178" s="13" t="n"/>
      <c r="C178" s="14" t="n">
        <v>60</v>
      </c>
      <c r="D178" s="15" t="n"/>
      <c r="E178" s="16">
        <f>IF(OR(B178="",C178="",D178=""),"Onvoldoende data",IF(AND(B178&gt;=$B$4,C178&gt;=$C$4,D178&gt;=$D$4),"Op niveau",IF(AND(B178&gt;=$B$3,C178&gt;=$C$3,D178&gt;=$D$3),"Boven minimum","Onder minimum")))</f>
        <v/>
      </c>
      <c r="F178" s="16" t="n">
        <v>4</v>
      </c>
      <c r="G178" s="28">
        <f>IF(OR(B178="",C178="",D178=""),"n.v.t.",IF(AND(B178&gt;=$B$3,C178&gt;=$C$3,D178&gt;=$D$3),"Ja","Nee"))</f>
        <v/>
      </c>
      <c r="H178" s="29" t="n"/>
    </row>
    <row r="179">
      <c r="A179" s="12" t="inlineStr">
        <is>
          <t>Saint Lucia</t>
        </is>
      </c>
      <c r="B179" s="13" t="n"/>
      <c r="C179" s="14" t="n">
        <v>59</v>
      </c>
      <c r="D179" s="15" t="n"/>
      <c r="E179" s="16">
        <f>IF(OR(B179="",C179="",D179=""),"Onvoldoende data",IF(AND(B179&gt;=$B$4,C179&gt;=$C$4,D179&gt;=$D$4),"Op niveau",IF(AND(B179&gt;=$B$3,C179&gt;=$C$3,D179&gt;=$D$3),"Boven minimum","Onder minimum")))</f>
        <v/>
      </c>
      <c r="F179" s="16" t="n">
        <v>4</v>
      </c>
      <c r="G179" s="28">
        <f>IF(OR(B179="",C179="",D179=""),"n.v.t.",IF(AND(B179&gt;=$B$3,C179&gt;=$C$3,D179&gt;=$D$3),"Ja","Nee"))</f>
        <v/>
      </c>
      <c r="H179" s="29" t="n"/>
    </row>
    <row r="180">
      <c r="A180" s="12" t="inlineStr">
        <is>
          <t>Grenada</t>
        </is>
      </c>
      <c r="B180" s="13" t="n"/>
      <c r="C180" s="14" t="n">
        <v>56</v>
      </c>
      <c r="D180" s="15" t="n"/>
      <c r="E180" s="16">
        <f>IF(OR(B180="",C180="",D180=""),"Onvoldoende data",IF(AND(B180&gt;=$B$4,C180&gt;=$C$4,D180&gt;=$D$4),"Op niveau",IF(AND(B180&gt;=$B$3,C180&gt;=$C$3,D180&gt;=$D$3),"Boven minimum","Onder minimum")))</f>
        <v/>
      </c>
      <c r="F180" s="16" t="n">
        <v>4</v>
      </c>
      <c r="G180" s="28">
        <f>IF(OR(B180="",C180="",D180=""),"n.v.t.",IF(AND(B180&gt;=$B$3,C180&gt;=$C$3,D180&gt;=$D$3),"Ja","Nee"))</f>
        <v/>
      </c>
      <c r="H180" s="29" t="n"/>
    </row>
    <row r="181">
      <c r="A181" s="12" t="inlineStr">
        <is>
          <t>Vanuatu</t>
        </is>
      </c>
      <c r="B181" s="13" t="n"/>
      <c r="C181" s="14" t="n">
        <v>47</v>
      </c>
      <c r="D181" s="15" t="n">
        <v>0.881</v>
      </c>
      <c r="E181" s="16">
        <f>IF(OR(B181="",C181="",D181=""),"Onvoldoende data",IF(AND(B181&gt;=$B$4,C181&gt;=$C$4,D181&gt;=$D$4),"Op niveau",IF(AND(B181&gt;=$B$3,C181&gt;=$C$3,D181&gt;=$D$3),"Boven minimum","Onder minimum")))</f>
        <v/>
      </c>
      <c r="F181" s="16" t="n">
        <v>4</v>
      </c>
      <c r="G181" s="28">
        <f>IF(OR(B181="",C181="",D181=""),"n.v.t.",IF(AND(B181&gt;=$B$3,C181&gt;=$C$3,D181&gt;=$D$3),"Ja","Nee"))</f>
        <v/>
      </c>
      <c r="H181" s="29" t="n"/>
    </row>
    <row r="182">
      <c r="A182" s="12" t="inlineStr">
        <is>
          <t>Sao Tome and Principe</t>
        </is>
      </c>
      <c r="B182" s="13" t="n"/>
      <c r="C182" s="14" t="n">
        <v>45</v>
      </c>
      <c r="D182" s="15" t="n">
        <v>0.892</v>
      </c>
      <c r="E182" s="16">
        <f>IF(OR(B182="",C182="",D182=""),"Onvoldoende data",IF(AND(B182&gt;=$B$4,C182&gt;=$C$4,D182&gt;=$D$4),"Op niveau",IF(AND(B182&gt;=$B$3,C182&gt;=$C$3,D182&gt;=$D$3),"Boven minimum","Onder minimum")))</f>
        <v/>
      </c>
      <c r="F182" s="16" t="n">
        <v>4</v>
      </c>
      <c r="G182" s="28">
        <f>IF(OR(B182="",C182="",D182=""),"n.v.t.",IF(AND(B182&gt;=$B$3,C182&gt;=$C$3,D182&gt;=$D$3),"Ja","Nee"))</f>
        <v/>
      </c>
      <c r="H182" s="29" t="n"/>
    </row>
    <row r="183">
      <c r="A183" s="12" t="inlineStr">
        <is>
          <t>Solomon Islands</t>
        </is>
      </c>
      <c r="B183" s="13" t="n"/>
      <c r="C183" s="14" t="n">
        <v>44</v>
      </c>
      <c r="D183" s="15" t="n">
        <v>0.857</v>
      </c>
      <c r="E183" s="16">
        <f>IF(OR(B183="",C183="",D183=""),"Onvoldoende data",IF(AND(B183&gt;=$B$4,C183&gt;=$C$4,D183&gt;=$D$4),"Op niveau",IF(AND(B183&gt;=$B$3,C183&gt;=$C$3,D183&gt;=$D$3),"Boven minimum","Onder minimum")))</f>
        <v/>
      </c>
      <c r="F183" s="16" t="n">
        <v>4</v>
      </c>
      <c r="G183" s="28">
        <f>IF(OR(B183="",C183="",D183=""),"n.v.t.",IF(AND(B183&gt;=$B$3,C183&gt;=$C$3,D183&gt;=$D$3),"Ja","Nee"))</f>
        <v/>
      </c>
      <c r="H183" s="29" t="n"/>
    </row>
    <row r="184">
      <c r="A184" s="12" t="inlineStr">
        <is>
          <t>Kosovo</t>
        </is>
      </c>
      <c r="B184" s="13" t="n"/>
      <c r="C184" s="14" t="n">
        <v>43</v>
      </c>
      <c r="D184" s="15" t="n">
        <v>0.8139999999999999</v>
      </c>
      <c r="E184" s="16">
        <f>IF(OR(B184="",C184="",D184=""),"Onvoldoende data",IF(AND(B184&gt;=$B$4,C184&gt;=$C$4,D184&gt;=$D$4),"Op niveau",IF(AND(B184&gt;=$B$3,C184&gt;=$C$3,D184&gt;=$D$3),"Boven minimum","Onder minimum")))</f>
        <v/>
      </c>
      <c r="F184" s="16" t="n">
        <v>4</v>
      </c>
      <c r="G184" s="28">
        <f>IF(OR(B184="",C184="",D184=""),"n.v.t.",IF(AND(B184&gt;=$B$3,C184&gt;=$C$3,D184&gt;=$D$3),"Ja","Nee"))</f>
        <v/>
      </c>
      <c r="H184" s="29" t="n"/>
    </row>
    <row r="185">
      <c r="A185" s="12" t="inlineStr">
        <is>
          <t>Maldives</t>
        </is>
      </c>
      <c r="B185" s="13" t="n"/>
      <c r="C185" s="14" t="n">
        <v>39</v>
      </c>
      <c r="D185" s="15" t="n">
        <v>0.724</v>
      </c>
      <c r="E185" s="16">
        <f>IF(OR(B185="",C185="",D185=""),"Onvoldoende data",IF(AND(B185&gt;=$B$4,C185&gt;=$C$4,D185&gt;=$D$4),"Op niveau",IF(AND(B185&gt;=$B$3,C185&gt;=$C$3,D185&gt;=$D$3),"Boven minimum","Onder minimum")))</f>
        <v/>
      </c>
      <c r="F185" s="16" t="n">
        <v>4</v>
      </c>
      <c r="G185" s="28">
        <f>IF(OR(B185="",C185="",D185=""),"n.v.t.",IF(AND(B185&gt;=$B$3,C185&gt;=$C$3,D185&gt;=$D$3),"Ja","Nee"))</f>
        <v/>
      </c>
      <c r="H185" s="29" t="n"/>
    </row>
    <row r="186">
      <c r="A186" s="12" t="inlineStr">
        <is>
          <t>Belize</t>
        </is>
      </c>
      <c r="B186" s="13" t="n"/>
      <c r="C186" s="14" t="n">
        <v>36</v>
      </c>
      <c r="D186" s="15" t="n"/>
      <c r="E186" s="16">
        <f>IF(OR(B186="",C186="",D186=""),"Onvoldoende data",IF(AND(B186&gt;=$B$4,C186&gt;=$C$4,D186&gt;=$D$4),"Op niveau",IF(AND(B186&gt;=$B$3,C186&gt;=$C$3,D186&gt;=$D$3),"Boven minimum","Onder minimum")))</f>
        <v/>
      </c>
      <c r="F186" s="16" t="n">
        <v>4</v>
      </c>
      <c r="G186" s="28">
        <f>IF(OR(B186="",C186="",D186=""),"n.v.t.",IF(AND(B186&gt;=$B$3,C186&gt;=$C$3,D186&gt;=$D$3),"Ja","Nee"))</f>
        <v/>
      </c>
      <c r="H186" s="29" t="n"/>
    </row>
    <row r="187">
      <c r="A187" s="12" t="inlineStr">
        <is>
          <t>Somalia</t>
        </is>
      </c>
      <c r="B187" s="13" t="n"/>
      <c r="C187" s="14" t="n">
        <v>9</v>
      </c>
      <c r="D187" s="15" t="n">
        <v>0.454</v>
      </c>
      <c r="E187" s="16">
        <f>IF(OR(B187="",C187="",D187=""),"Onvoldoende data",IF(AND(B187&gt;=$B$4,C187&gt;=$C$4,D187&gt;=$D$4),"Op niveau",IF(AND(B187&gt;=$B$3,C187&gt;=$C$3,D187&gt;=$D$3),"Boven minimum","Onder minimum")))</f>
        <v/>
      </c>
      <c r="F187" s="16" t="n">
        <v>4</v>
      </c>
      <c r="G187" s="28">
        <f>IF(OR(B187="",C187="",D187=""),"n.v.t.",IF(AND(B187&gt;=$B$3,C187&gt;=$C$3,D187&gt;=$D$3),"Ja","Nee"))</f>
        <v/>
      </c>
      <c r="H187" s="29" t="n"/>
    </row>
    <row r="188">
      <c r="A188" s="12" t="inlineStr">
        <is>
          <t>South Sudan</t>
        </is>
      </c>
      <c r="B188" s="13" t="n"/>
      <c r="C188" s="14" t="n">
        <v>9</v>
      </c>
      <c r="D188" s="15" t="n">
        <v>0.228</v>
      </c>
      <c r="E188" s="16">
        <f>IF(OR(B188="",C188="",D188=""),"Onvoldoende data",IF(AND(B188&gt;=$B$4,C188&gt;=$C$4,D188&gt;=$D$4),"Op niveau",IF(AND(B188&gt;=$B$3,C188&gt;=$C$3,D188&gt;=$D$3),"Boven minimum","Onder minimum")))</f>
        <v/>
      </c>
      <c r="F188" s="16" t="n">
        <v>4</v>
      </c>
      <c r="G188" s="28">
        <f>IF(OR(B188="",C188="",D188=""),"n.v.t.",IF(AND(B188&gt;=$B$3,C188&gt;=$C$3,D188&gt;=$D$3),"Ja","Nee"))</f>
        <v/>
      </c>
      <c r="H188" s="29" t="n"/>
    </row>
    <row r="189">
      <c r="H189" s="33" t="n"/>
    </row>
    <row r="190">
      <c r="H190" s="33" t="n"/>
    </row>
    <row r="191">
      <c r="H191" s="33" t="n"/>
    </row>
    <row r="192">
      <c r="H192" s="33" t="n"/>
    </row>
    <row r="193">
      <c r="H193" s="33" t="n"/>
    </row>
    <row r="194">
      <c r="H194" s="33" t="n"/>
    </row>
  </sheetData>
  <autoFilter ref="A5:H188"/>
  <mergeCells count="2">
    <mergeCell ref="A2:G2"/>
    <mergeCell ref="A1:G1"/>
  </mergeCells>
  <conditionalFormatting sqref="A6:A188">
    <cfRule type="expression" priority="8" dxfId="1">
      <formula>$E6="Op niveau"</formula>
    </cfRule>
    <cfRule type="expression" priority="9" dxfId="0">
      <formula>$E6="Boven minimum"</formula>
    </cfRule>
  </conditionalFormatting>
  <conditionalFormatting sqref="B6:D188">
    <cfRule type="expression" priority="10" dxfId="3">
      <formula>$E6="Op niveau"</formula>
    </cfRule>
    <cfRule type="expression" priority="11" dxfId="2">
      <formula>$E6="Boven minimum"</formula>
    </cfRule>
  </conditionalFormatting>
  <conditionalFormatting sqref="E6:E188">
    <cfRule type="expression" priority="7" dxfId="1">
      <formula>E6="Op niveau"</formula>
    </cfRule>
    <cfRule type="expression" priority="8" dxfId="0">
      <formula>E6="Boven minimum"</formula>
    </cfRule>
  </conditionalFormatting>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10" defaultColWidth="8.83203125" defaultRowHeight="15"/>
  <cols>
    <col width="22" customWidth="1" style="24" min="1" max="1"/>
    <col width="95" customWidth="1" style="24" min="2" max="2"/>
  </cols>
  <sheetData>
    <row r="1" ht="20" customHeight="1" s="24">
      <c r="A1" s="9" t="inlineStr">
        <is>
          <t>Onderwerp</t>
        </is>
      </c>
      <c r="B1" s="9" t="inlineStr">
        <is>
          <t>Toelichting</t>
        </is>
      </c>
    </row>
    <row r="2" ht="34" customHeight="1" s="24">
      <c r="A2" s="10" t="inlineStr">
        <is>
          <t>Democracy Index</t>
        </is>
      </c>
      <c r="B2" s="11" t="inlineStr">
        <is>
          <t>Economist Intelligence Unit (EIU), editie 2025 (gepubliceerd feb 2026). Schaal 0–10. Categorieen: Full democracy (&gt;=8,0), Flawed democracy (6,0–7,99), Hybrid regime (4,0–5,99), Authoritarian (&lt;4,0). 167 landen/gebieden. Wereldgemiddelde 5,19; 26 volwaardige democratieen.</t>
        </is>
      </c>
    </row>
    <row r="3" ht="34" customHeight="1" s="24">
      <c r="A3" s="10" t="inlineStr">
        <is>
          <t>Kernpunten 2025</t>
        </is>
      </c>
      <c r="B3" s="11" t="inlineStr">
        <is>
          <t>Eerste stabilisatie in acht jaar (~75% van de landen gelijk of beter). Noorwegen #1; Frankrijk terug naar 'Full democracy'; Canada 9,08/#9, Japan en Uruguay stegen naar 'Full democracy'; VS 7,65/#34 (blijft 'Flawed'); Romenie, Malawi, Senegal, Paraguay terug naar 'Flawed'; Moldavie naar 'Hybrid'; Angola naar 'Authoritarian'.</t>
        </is>
      </c>
    </row>
    <row r="4" ht="34" customHeight="1" s="24">
      <c r="A4" s="10" t="inlineStr">
        <is>
          <t>CPI</t>
        </is>
      </c>
      <c r="B4" s="11" t="inlineStr">
        <is>
          <t>Corruption Perceptions Index 2025, Transparency International (gepubliceerd 10 feb 2026). Schaal 0–100 (hoger = minder corrupt). 182 landen/gebieden. Wereldgemiddelde 42; nog vijf landen boven de 80.</t>
        </is>
      </c>
    </row>
    <row r="5" ht="34" customHeight="1" s="24">
      <c r="A5" s="10" t="inlineStr">
        <is>
          <t>Human Rights Index</t>
        </is>
      </c>
      <c r="B5" s="11" t="inlineStr">
        <is>
          <t>V-Dem Civil Liberties Index ('Human rights index – V-Dem'), editie 2026 (V-Dem Democracy report v16), verwerkt door Our World in Data. Schaal 0–1 (hoger = meer burgerlijke vrijheden). 180 landen met 2025-data. Gebaseerd op inschattingen van ~3.500 landexperts (V-Dem Institute, Universiteit van Gothenburg); gemeten via een gepubliceerd meetmodel (latente-variabele-analyse). Meet fysieke integriteit (vrij van marteling/politieke moord), private vrijheden (eigendom, bewegingsvrijheid, religie) en politieke vrijheden (vereniging, meningsuiting) — geen sociaaleconomische rechten (voedsel, gezondheid, onderwijs).</t>
        </is>
      </c>
    </row>
    <row r="6" ht="34" customHeight="1" s="24">
      <c r="A6" s="10" t="inlineStr">
        <is>
          <t>Koppeling</t>
        </is>
      </c>
      <c r="B6" s="11" t="inlineStr">
        <is>
          <t>Alle drie de indices zijn per land gekoppeld. Niet elk land staat in alle drie: de CPI telt o.a. kleine Caribische staten (Bahamas, Barbados, Brunei, Dominica, Grenada, Saint Lucia, Saint Vincent en de Grenadines) die noch de DI noch de HRI opneemt; lege cellen betekenen 'niet opgenomen in die index'. Naamverschillen zijn gekoppeld via alias (bv. Czech Republic = Czechia, Ivory Coast = Cote d'Ivoire, Timor-Leste = East Timor, Republic/Democratic Republic of the Congo = Congo/Democratic Republic of Congo).</t>
        </is>
      </c>
    </row>
    <row r="7" ht="34" customHeight="1" s="24">
      <c r="A7" s="17" t="inlineStr">
        <is>
          <t>Kleurcodering (vereenvoudigd)</t>
        </is>
      </c>
      <c r="B7" s="18" t="inlineStr">
        <is>
          <t>De kolommen Democracy Index, CPI en Human Rights Index tonen alleen de score, in zwarte tekst en zonder kleur. Kleur is geconcentreerd op de kolommen 'Land' en 'Niveau GU', met precies twee kleuren: groen voor 'Op niveau' en blauw voor 'Boven minimum'. 'Onder minimum' en 'n.v.t.' krijgen geen kleur. De kolommen DI-rang, DI-regimetype en CPI-rang zijn verwijderd voor overzichtelijkheid.</t>
        </is>
      </c>
    </row>
    <row r="8" ht="34" customHeight="1" s="24">
      <c r="A8" s="10" t="inlineStr">
        <is>
          <t>Opmaak bij sorteren/filteren</t>
        </is>
      </c>
      <c r="B8" s="11" t="inlineStr">
        <is>
          <t>De tabel gebruikt geen afwisselende rijkleuren (zebra) meer, omdat handmatige banding op basis van rijvolgorde na het sorteren of filteren via het rij-5-filter een willekeurig patroon oplevert. Alle kleur die je ziet (regimetype, CPI, HRI, Niveau GU, Uitnodigen GU) is gekoppeld aan de waarde van de cel zelf en blijft dus correct staan, in welke volgorde de rijen ook komen te staan.</t>
        </is>
      </c>
    </row>
    <row r="9" ht="34" customHeight="1" s="24">
      <c r="A9" s="17" t="inlineStr">
        <is>
          <t>Twee drempels per index</t>
        </is>
      </c>
      <c r="B9" s="18" t="inlineStr">
        <is>
          <t>Tab 'Overzicht' heeft voor elke index twee instelbare, gele drempelcellen: rij 3 = 'Boven minimum' (de lagere bar, voor uitnodiging) en rij 4 = 'Op Niveau' (de hogere bar, voor het hoogste niveau). Elke drempel staat direct onder zijn eigen scorekolom: B = Democracy Index, C = CPI, D = Human Rights Index.</t>
        </is>
      </c>
    </row>
    <row r="10" ht="34" customHeight="1" s="24">
      <c r="A10" s="17" t="inlineStr">
        <is>
          <t>Kolom 'Niveau GU'</t>
        </is>
      </c>
      <c r="B10" s="18" t="inlineStr">
        <is>
          <t>Toont per land 'Op niveau' (voldoet aan de 'Op Niveau'-drempel in rij 4 op alle drie de indices), 'Boven minimum' (voldoet aan de 'Boven minimum'-drempel in rij 3 op alle drie, maar niet aan 'Op Niveau'), 'Onder minimum' (voldoet niet aan minstens een 'Boven minimum'-drempel), of 'n.v.t.' (land ontbreekt in een van de drie indices). Kleur: groen = Op niveau, blauw = Boven minimum, geen kleur = Onder minimum/n.v.t. Kolom 'Land' krijgt dezelfde kleur als 'Niveau GU', zodat de landnaam zelf ook meteen het niveau toont.</t>
        </is>
      </c>
    </row>
    <row r="11" ht="34" customHeight="1" s="24">
      <c r="A11" s="17" t="inlineStr">
        <is>
          <t>Kolom 'Uitnodigen GU'</t>
        </is>
      </c>
      <c r="B11" s="18" t="inlineStr">
        <is>
          <t>Toont 'Ja' zodra een land op alle drie de indices boven de 'Boven minimum'-drempel (rij 3) zit — dit is de brede uitnodigingslijst ('Boven minimum' + 'Op niveau' samen), 'Nee' als het land op minstens een index onder die drempel blijft, en 'n.v.t.' bij ontbrekende data. Deze kolom is niet apart gekleurd; het niveau is al zichtbaar via 'Niveau GU' en 'Land'.</t>
        </is>
      </c>
    </row>
    <row r="12" ht="34" customHeight="1" s="24">
      <c r="A12" s="17" t="inlineStr">
        <is>
          <t>Standaardinstelling</t>
        </is>
      </c>
      <c r="B12" s="18" t="inlineStr">
        <is>
          <t>'Boven minimum': DI ≥ 6,0, CPI ≥ 40, HRI ≥ 0,70. 'Op Niveau': DI ≥ 8,0, CPI ≥ 70, HRI ≥ 0,75. De 'Boven minimum'-drempel is bewust zo gekozen dat alle 27 EU-lidstaten 'Ja' scoren in 'Uitnodigen GU' — geverifieerd tegen de laagst scorende EU-landen op elke index (Roemenie DI 6,11; Bulgarije/Hongarije CPI 40; Hongarije HRI 0,793). DI 6,0 komt overeen met de eigen EIU-ondergrens van de categorie 'Flawed democracy'. Pas de zes gele cellen (B3, C3, D3, B4, C4, D4) aan om de niveaus en de uitnodigingslijst opnieuw te laten berekenen; de tellers bij G3 ('landen uitnodigen') en G4 ('boven minimum') volgen automatisch.</t>
        </is>
      </c>
    </row>
    <row r="13" ht="34" customHeight="1" s="24">
      <c r="A13" s="10" t="inlineStr">
        <is>
          <t>Bron DI</t>
        </is>
      </c>
      <c r="B13" s="11" t="inlineStr">
        <is>
          <t>Economist Intelligence Unit, Democracy Index 2025 (econgrp.co/DemocracyIndex2025); landenwaarden geverifieerd via de EIU-brontabel.</t>
        </is>
      </c>
    </row>
    <row r="14" ht="34" customHeight="1" s="24">
      <c r="A14" s="10" t="inlineStr">
        <is>
          <t>Bron CPI</t>
        </is>
      </c>
      <c r="B14" s="11" t="inlineStr">
        <is>
          <t>Transparency International, Corruption Perceptions Index 2025, transparency.org/en/cpi/2025.</t>
        </is>
      </c>
    </row>
    <row r="15" ht="34" customHeight="1" s="24">
      <c r="A15" s="10" t="inlineStr">
        <is>
          <t>Bron HRI</t>
        </is>
      </c>
      <c r="B15" s="11" t="inlineStr">
        <is>
          <t>V-Dem (2026) – processed by Our World in Data. “Human rights index – V-Dem” [dataset]. V-Dem, “Democracy report v16” [original data]. ourworldindata.org/grapher/human-rights-index-vdem.</t>
        </is>
      </c>
    </row>
    <row r="16" ht="34" customHeight="1" s="24">
      <c r="A16" s="10" t="inlineStr">
        <is>
          <t>Opgehaald</t>
        </is>
      </c>
      <c r="B16" s="11" t="inlineStr">
        <is>
          <t>Juli 2026.</t>
        </is>
      </c>
    </row>
    <row r="18" ht="48" customHeight="1" s="24">
      <c r="A18" s="36" t="inlineStr">
        <is>
          <t>Kolom 'category'</t>
        </is>
      </c>
      <c r="B18" s="37" t="inlineStr">
        <is>
          <t>Handmatige numerieke hulpkolom voor sortering: 1 = Op niveau, 2 = Boven minimum. Volgt de indeling van 'Niveau GU', maar dan als getal in plaats van tekst, zodat de tabel desgewenst op niveau gesorteerd kan worden zonder dat de tekstuele volgorde (alfabetisch A-B-O) dat in de weg zit.</t>
        </is>
      </c>
    </row>
    <row r="19" ht="48" customHeight="1" s="24">
      <c r="A19" s="36" t="inlineStr">
        <is>
          <t>Kolom 'Remarks'</t>
        </is>
      </c>
      <c r="B19" s="37" t="inlineStr">
        <is>
          <t>Ruimte voor handmatige toelichting bij individuele landen, met name waar een menselijke afweging de formule-uitkomst van 'Uitnodigen GU' overstemt. Op dit moment toegepast bij de Verenigde Staten en Israel: beide landen voldoen cijfermatig aan de 'Boven minimum'-drempel (kolom E), maar 'Uitnodigen GU' is handmatig op 'Nee' gezet met als toelichting dat toetreding pas aan de orde is als het land bereid is zich volledig aan de GU-regels te committeren — onder de huidige regeringen in Washington en Jeruzalem wordt dat vooralsnog onwaarschijnlijk geacht.</t>
        </is>
      </c>
    </row>
    <row r="20">
      <c r="A20" s="19" t="inlineStr">
        <is>
          <t>Kleurlegenda 'Niveau GU' &amp; 'Land'</t>
        </is>
      </c>
    </row>
    <row r="21">
      <c r="A21" s="20" t="inlineStr">
        <is>
          <t>Op niveau</t>
        </is>
      </c>
    </row>
    <row r="22">
      <c r="A22" s="21" t="inlineStr">
        <is>
          <t>Boven minimum</t>
        </is>
      </c>
    </row>
    <row r="23">
      <c r="A23" s="22" t="n"/>
    </row>
    <row r="24">
      <c r="A24" s="2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2026-07-12T10:40:44Z</dcterms:created>
  <dcterms:modified xmlns:dcterms="http://purl.org/dc/terms/" xmlns:xsi="http://www.w3.org/2001/XMLSchema-instance" xsi:type="dcterms:W3CDTF">2026-08-07T11:33:12Z</dcterms:modified>
  <cp:lastModifiedBy>Gerhard Top</cp:lastModifiedBy>
</cp:coreProperties>
</file>